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8350" windowHeight="7040"/>
  </bookViews>
  <sheets>
    <sheet name="1" sheetId="3" r:id="rId1"/>
  </sheets>
  <definedNames>
    <definedName name="_xlnm.Print_Area" localSheetId="0">'1'!$A$1:$K$66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<sst xmlns="http://schemas.openxmlformats.org/spreadsheetml/2006/main" count="186" uniqueCount="110">
  <si>
    <t>报价、参数调研表</t>
  </si>
  <si>
    <t>序号</t>
  </si>
  <si>
    <t>家具品名</t>
  </si>
  <si>
    <t>基本参数</t>
  </si>
  <si>
    <t>图片参考</t>
  </si>
  <si>
    <t>单位</t>
  </si>
  <si>
    <t>数量</t>
  </si>
  <si>
    <t>单价/元</t>
  </si>
  <si>
    <t>合计金额/元</t>
  </si>
  <si>
    <r>
      <rPr>
        <sz val="10"/>
        <rFont val="宋体"/>
        <charset val="134"/>
        <scheme val="minor"/>
      </rPr>
      <t>是否符合</t>
    </r>
    <r>
      <rPr>
        <sz val="10"/>
        <color indexed="10"/>
        <rFont val="宋体"/>
        <charset val="134"/>
      </rPr>
      <t>（是/否）</t>
    </r>
  </si>
  <si>
    <t>具体响应内容</t>
  </si>
  <si>
    <r>
      <rPr>
        <sz val="10"/>
        <rFont val="宋体"/>
        <charset val="134"/>
        <scheme val="minor"/>
      </rPr>
      <t>备注</t>
    </r>
    <r>
      <rPr>
        <sz val="10"/>
        <color indexed="10"/>
        <rFont val="宋体"/>
        <charset val="134"/>
      </rPr>
      <t>(若不符合或有其他建议请在此栏填写)</t>
    </r>
  </si>
  <si>
    <t>一、诊室内家具</t>
  </si>
  <si>
    <t>办公桌</t>
  </si>
  <si>
    <t>1、产品尺寸：1600*600*750H
       副柜 400*1000*525H
2、采用实木板多层板+三聚氰胺饰面板经过防虫、防腐、烘干等处理；台面板材厚度为25mm，其他为18mm。
3、封边：采用PVC封边、封边胶
4、配件：采用液压铰链、铝合金拉手、三合一等优质配件。  
5、桌面开孔，键盘托，加厚钢脚。
6、颜色：桌面雅纹胡桃+档板、柜体、桌脚为灰白色</t>
  </si>
  <si>
    <t>组</t>
  </si>
  <si>
    <t>供应商应综合考虑报价费用组成，不可提交低于成本的恶意低价。</t>
  </si>
  <si>
    <t>办公椅
（医生）</t>
  </si>
  <si>
    <t>1、产品尺寸：630*660*1140-1225H
2、面料颜色：黑色（下单前由采购人选定）
3、"1.面材：环保超纤皮，触感舒适好打理，耐磨耐用，性价比高。
4、头枕：人体工学软包，科学弧度设计，精准支撑颈椎，包裹感强，使用舒适。
5、填充：原生聚氨酯海绵，密度≥40KG/M3，回弹性≥35%，环保无毒无异味，回弹舒适，长期使用不变形，不塌陷。
6、基材：靠背和扶手基材为玻璃纤维增强食品接触级原生聚丙烯（PP+GF），环保无毒无异味，强度高，不变形，韧性好；坐垫基材为9层实木胶合板，其中甲醛释放量≤0.5mg/L，厚度≥12mm，绿色环保，坚固耐用。
7、扶手：悬臂式连体扶手，造型扶手面由塑胶扶手板+超纤皮扪制而成，软包材质，手感舒适、柔软耐磨。
8、气杆：三级防爆气杆，内芯壁厚2mm，外管壁厚1.5mm，内充氮气6-8MPa，升降行程85mm。
9、底盘：大角度逍遥多功能底盘，可3档锁定，靠背倾仰功能可通过BIFMA X5.1-2017标准的12万次拉背测试。
10、椅脚：椅脚用玻璃纤维增强工程尼龙（PA+GF）注塑而成，半径为350mm，可通过BIFMA X5.1-2017椅脚测试，静压1300kg一分钟，测试两次不断裂。
11、脚轮：脚轮基材为玻璃纤维增强工程尼龙（PA+GF），柔性聚氨酯（PU）包边，直径50mm，静音顺滑，耐磨耐用，不伤木地板。
12、环保：采用环保材质，其中甲醛释放量≤0.5mg/L，无对人体健康产生伤害的有毒气体。""椅高：1140-1225mm椅宽：630mm椅深：660mm座高：455-540mm座深：435mm"</t>
  </si>
  <si>
    <t>张</t>
  </si>
  <si>
    <t>椅子
（患者椅）</t>
  </si>
  <si>
    <t>1、产品尺寸：630*660*995H
2、面料颜色：咖色（下单前由采购人选定）
3、"1.面材：环保超纤皮，触感舒适好打理，耐磨耐用，性价比高。
4、填充：原生聚氨酯海绵，密度≥40KG/M3，回弹性≥35%，环保无毒无异味，回弹舒适，长期使用不变形，不塌陷。
5、基材：靠背和扶手基材为玻璃纤维增强食品接触级原生聚丙烯（PP+GF），环保无毒无异味，强度高，不变形，韧性好；坐垫基材为9层实木胶合板，其中甲醛释放量≤0.5mg/L，厚度≥12mm，绿色环保，坚固耐用。
6、扶手：悬臂式连体扶手，造型扶手面由塑胶扶手板+超纤皮扪制而成，软包材质，手感舒适、柔软耐磨。
7、椅脚：弓形架由厚度2.0mm钢管弯制而成，用高精度CNC弯管机按设计的形状尺寸一次成型，CNC机器人全自动焊接，360°抛光，精准工艺，牢固耐用，不易变形，铁架表面喷漆，长期使用不生锈。
8、环保：采用环保材质，其中甲醛释放量≤0.5mg/L，无对人体健康产生伤害的有毒气体。""椅高：995mm椅宽：630mm椅深：660mm座高：460mm座深：450mm"</t>
  </si>
  <si>
    <t>转椅
（抽血区办公椅）</t>
  </si>
  <si>
    <t>1、产品尺寸：570*520*775-895H
2、面料颜色：咖色
3、1.面材：环保超纤皮，触感舒适好打理，耐磨耐用，性价比高。
4、填充：高密度聚氨酯定型海棉，回弹性可达95%，泡棉密度为55KG/m³，环保无毒无异味，回弹舒适，长期使用不变形，不塌陷。
5、基材：玻璃纤维增强食品接触级原生聚丙烯（PP+GF）注塑成型连体椅座背支撑，环保无毒无异味；强度高，不变形，韧性好，回弹力度舒适，坐感好。
6、椅背扶手：一体成型椅背扶手，4档升降阻尼调节软包椅背，高度可调范围50mm，满足不同身高使用者，人体工学设计，科学弧度，舒适贴合。
7、气杆：三级防爆气杆，内芯壁厚2mm，外管壁厚1.5mm，内充氮气6-8MPa，升降行程120mm。
8、椅脚：椅脚用玻璃纤维增强工程尼龙（PA+GF）注塑而成，半径为300mm，可通过BIFMA X5.1-2017椅脚测试，静压1300kg一分钟，测试两次不断裂。
9、脚轮：脚轮基材为玻璃纤维增强工程尼龙（PA+GF），柔性聚氨酯（PU）包边，直径50mm，静音顺滑，耐磨耐用，不伤木地板。
10、环保：采用环保材质，其中甲醛释放量≤0.5mg/L，无对人体健康产生伤害的有毒气体。""椅高：775-895mm椅宽：570mm椅深：520mm座高：470-590mm座深：420mm"</t>
  </si>
  <si>
    <t xml:space="preserve">诊查床1
</t>
  </si>
  <si>
    <t>1、产品尺寸：1900*700*680H
2、采用优质环保E1级实木多层板为基材；面贴三聚氰胺饰面板；底柜板材厚度为18mm，其他为25mm。
3、左右两侧柜子内缩150mm，前后内缩30mm。
4、背板离地250mm为空
5、样式：面上软包厚度为40mm，采用优质蓝色西皮，高密度回弹海绵。
6、颜色：灰白（下单前由采购人选定）</t>
  </si>
  <si>
    <t xml:space="preserve">诊查床2
</t>
  </si>
  <si>
    <t>1、产品尺寸：1900*800*680H
2、采用优质环保E1级实木多层板为基材；面贴三聚氰胺饰面板；底柜板材厚度为18mm，其他为25mm。
3、左右两侧柜子内缩150mm，前后内缩30mm。
4、背板离地250mm为空
5、样式：面上软包厚度为40mm，采用优质蓝色西皮，高密度回弹海绵。
6、颜色：灰白（下单前由采购人选定）</t>
  </si>
  <si>
    <t xml:space="preserve">诊查床3
</t>
  </si>
  <si>
    <t>1、产品尺寸：1900*800*770H
2、采用优质环保E1级实木多层板为基材；面贴三聚氰胺饰面板；底柜板材厚度为18mm，其他为25mm。
3、左右两侧柜子内缩150mm，前后内缩30mm。
4、背板离地250mm为空
5、样式：面上软包厚度为40mm，采用优质蓝色西皮，高密度回弹海绵。
6、颜色：灰白（下单前由采购人选定）</t>
  </si>
  <si>
    <t>小计：</t>
  </si>
  <si>
    <t>二、VIP休息室家具</t>
  </si>
  <si>
    <t>两人位沙发</t>
  </si>
  <si>
    <t>1、产品尺寸（长×宽×高）：1900*1000*950H
2、采用高密度海绵，蛇形弹簧，俄罗斯松木框架。
3、颜色：深咖色（下单前由采购人选定）</t>
  </si>
  <si>
    <t>三人位沙发</t>
  </si>
  <si>
    <t>1、产品尺寸（长×宽×高）：2200*1050*880H
2、采用高密度海绵，蛇形弹簧，俄罗斯松木框架。
3、颜色：黑色（下单前由采购人选定）</t>
  </si>
  <si>
    <t>休闲椅</t>
  </si>
  <si>
    <t>1、产品尺寸（长×宽×高）：800*830*900H
2、面料采用优质超纤皮，松木桐绵内架，脚用不锈钢镀金双色。
3、颜色：灰色皮面（下单前由采购人选定）</t>
  </si>
  <si>
    <t>茶几1</t>
  </si>
  <si>
    <t>1、产品尺寸（长×宽×高）：φ800*320H
2、贴纸大理石+碳素钢底座
3、颜色：白色+黑色（下单前由采购人选定）</t>
  </si>
  <si>
    <t>茶几2</t>
  </si>
  <si>
    <t>1、产品尺寸（长×宽×高）：1200*600*420H
2、18mm奢石台面+不锈钢镜面脚
3、颜色：宝格丽黑+铂金钻（下单前由采购人选定）</t>
  </si>
  <si>
    <t>方桌</t>
  </si>
  <si>
    <t>1、产品尺寸（长×宽×高）：700*700*750H
2、桌面面板：12MM雪山白岩板面
3、架子：优质黑砂喷涂钢架
4、颜色：白色+黑色（下单前由采购人选定）</t>
  </si>
  <si>
    <t>餐桌</t>
  </si>
  <si>
    <t>1、产品尺寸（长×宽×高）：1400*800*750H
2、桌面采用优质岩板，脚架用不锈钢高亮光。
3、颜色：白色岩板+不锈钢色脚（下单前由采购人选定）</t>
  </si>
  <si>
    <t>餐椅</t>
  </si>
  <si>
    <t>1、产品尺寸（长×宽×高）：常规
2、面料采用优质皮革，高回弹海绵，实木脚，金色脚底。
3、颜色：可选（下单前由采购人选定）</t>
  </si>
  <si>
    <t>边几</t>
  </si>
  <si>
    <t>1、产品尺寸（长×宽×高）：750*450*530-700H
2、面密度板烤漆+黑色/胡桃色木皮+哑光纯白岩板面
3、颜色：胡桃木色（下单前由采购人选定）</t>
  </si>
  <si>
    <t>三、卡座休息区（1.7米宽）</t>
  </si>
  <si>
    <t>功能休闲椅</t>
  </si>
  <si>
    <t>1、产品尺寸（长×宽×高）：800*7000*670H
2、面料采用优质超纤皮，靠背公仔绵填充，座包用定型绵，功能铁架，蓄电池，手机支架。
3、电动摇带转，电动带牙的电机，耐用性很强。
4、颜色：黑色（下单前由采购人选定）</t>
  </si>
  <si>
    <t>茶几</t>
  </si>
  <si>
    <t>1、产品尺寸（长×宽×高）：φ500*600H
2、12MM食品级岩板|纳米烤漆铁艺框架，圆弧边角设计，防磕碰，加厚铁艺骨架，强承重，高温纳米烤漆工艺。 
3、颜色：香槟色（下单前由采购人选定）</t>
  </si>
  <si>
    <t>卡座隔断</t>
  </si>
  <si>
    <t>1、产品尺寸（长×宽×高）：2000*800*1250H
2、卡座隔断内置多层实木板，外用优质加厚马鞍皮全包，脚为五金脚。
3、颜色：咖色（下单前由采购人选定）</t>
  </si>
  <si>
    <t>四、餐厅家具</t>
  </si>
  <si>
    <t>1、产品尺寸（长×宽×高）：1400*900*750H
2、优质岩板、脚架：黑砂碳素钢或不锈钢灰钛
3、颜色：白色岩板（下单前由采购人选定）</t>
  </si>
  <si>
    <t>1、产品尺寸（长×宽×高）：常规
2、面料采用优质皮革，高回弹海绵，实木脚，金色脚底。
3、颜色：灰色（下单前由采购人选定）</t>
  </si>
  <si>
    <t>卡座</t>
  </si>
  <si>
    <t>1、产品尺寸（长×宽×高）：1800*600*1050H
2、原木色实木多层板，防火板饰面材质，防水防油防火，硬度强不易变形。
3、面料为橙色纳帕皮，抗脏污，易清洁。
4、优质回弹海绵
5、颜色可选</t>
  </si>
  <si>
    <t>五、接待大厅</t>
  </si>
  <si>
    <t>小圆几</t>
  </si>
  <si>
    <t>1、产品尺寸（长×宽×高）：φ500*570H
2、台面：优质奢晶石、脚架：铁艺转印
3、颜色：黑白（下单前由采购人选定）</t>
  </si>
  <si>
    <t>花架</t>
  </si>
  <si>
    <t>1、产品尺寸（长×宽×高）：300*300*600H
2、整体为精选9mm厚度亮光岩板，岩板45度无缝拼接精密加工，切割精准，拼接立体无缝。
3、防潮耐高温，耐磨防刮，易清洁，不褪色。
4、颜色：可选，（下单前由采购人选定）</t>
  </si>
  <si>
    <t>六、宾客休息区2</t>
  </si>
  <si>
    <t>沙发
（双面坐）</t>
  </si>
  <si>
    <t>1、产品尺寸（长×宽×高）：3800*1000*800-900H
2、采用高密度海绵，优质皮革，不锈钢脚架。
3、颜色：咖色（下单前由采购人选定）</t>
  </si>
  <si>
    <t>七、玄关柜</t>
  </si>
  <si>
    <t>玄关台</t>
  </si>
  <si>
    <t>1、产品尺寸（长×宽×高）：1500*400*820H
2、台面为优质白色岩板，脚架为钛金五金脚。
3、颜色：（下单前由采购人选定）</t>
  </si>
  <si>
    <t>玄关柜</t>
  </si>
  <si>
    <t>1、产品尺寸（长×宽×高）：1400*400*900H
2、材质实木夹板，水曲柳木纹，碳素钢，实木脚。
3、颜色：胡桃木色（下单前由采购人选定）</t>
  </si>
  <si>
    <t>套</t>
  </si>
  <si>
    <t>七、阅读区书架</t>
  </si>
  <si>
    <t>书架</t>
  </si>
  <si>
    <t>1、产品尺寸（长×宽×高）：2000*250*2000H
2、多层实木生态板，高温烤漆，环保安全，加粗加厚结实耐用。
3、颜色：可选（下单前由采购人选定）</t>
  </si>
  <si>
    <t>书桌</t>
  </si>
  <si>
    <t>1、产品尺寸（长×宽×高）：1000*2000*750H
2、桌面为优质亮光岩板，桌架为灰色橡木实木。
3、颜色：可选（下单前由采购人选定）</t>
  </si>
  <si>
    <t>书椅</t>
  </si>
  <si>
    <t>1、产品尺寸：730*700*960-1025H
2、颜色：可选（下单前由采购人选定）
3、面材：环保超纤皮，触感舒适好打理，耐磨耐用，性价比高。
4、填充：座和扶手高密度聚氨酯定型海棉，回弹性可达95%；海绵密度为55KG/m³，背原生聚氨酯海绵，密度≥40KG/M3，回弹性可达35%，环保无毒无异味，回弹舒适，长期使用不变形，不塌陷。
5、基材：玻璃纤维增强食品接触级原生聚丙烯（PP+GF）注塑成型连体椅背和椅座，环保无毒无异味；强度高，不变形，韧性好，回弹力度舒适，坐感好。
6、扶手：整体包裹式扶手，和靠背连接为一体，后仰时支撑舒适，使用方便。
7、气杆：三级防爆气杆，内芯壁厚2mm，外管壁厚1.5mm，内充氮气6-8MPa，升降行程85mm。
8、底盘：2.5mm 厚冷轧钢板底盘，大角度逍遥，可在起始位置锁定，靠背倾仰功能可通过BIFMA X5.1-2017标准的12万次拉背测试。
9、椅脚：电镀钢制脚，CNC机器人全自动焊接，焊缝均匀，强度好，360°抛光，表面电镀，耐用防锈不褪色，半径350mm，可通过BIFMA X5.1-2017椅脚测试，静压1300kg一分钟，测试两次不断裂。
10、脚轮：脚轮基材为玻璃纤维增强工程尼龙（PA+GF），柔性聚氨酯（PU）包边，直径60mm，静音顺滑，耐磨耐用，不伤木地板。
11、环保：采用环保材质，其中甲醛释放量≤0.5mg/L，无对人体健康产生伤害的有毒气体。""椅高：960-1025mm，椅宽：730mm，椅深：700mm，座高：435-500mm，座深：450mm"。</t>
  </si>
  <si>
    <t>八、存包区</t>
  </si>
  <si>
    <t>储物柜</t>
  </si>
  <si>
    <t>1、产品尺寸（长×宽×高）：850*460*1800H
2、柜体材质为加厚冷轧钢板材，静电粉末喷塑。
3、带密码锁
4、颜色：可选 
5、表面处理：表面经过 脱脂→酸洗→表调→磷化→水洗→烘干→静电喷塑→烘干等九工位处理。涂料采用国标优质环保塑粉，塑粉符合HG/T 2006-2022《热固性和热塑性粉末涂料》、GB 18581-2020《木器涂料中有害物质限量》、HG/T 3950-2007《抗菌涂料》标准检测要求，检测内容包含但不限于：抗细菌率≧Ⅰ级检测要求。投标时提供投标人或投标产品生产厂家自2024年以来的检测报告复印件。</t>
  </si>
  <si>
    <t>九、其他</t>
  </si>
  <si>
    <t>1、产品尺寸（长×宽×高）：710*400*710H
2、橡胶木+不锈钢原木色
3、颜色：可选，（下单前由采购人选定）</t>
  </si>
  <si>
    <t>小写合计</t>
  </si>
  <si>
    <t>人民币大写合计</t>
  </si>
  <si>
    <t>竞标报价要求</t>
  </si>
  <si>
    <t>本项目为交钥匙工程，实行总承包报价；包括货物及配套的安装工程、服务采购、标准附件、备品备件、专用工具、软件提供、辅材、耗材、运输、保管、设计、开发、施工、安装、调试、验收、培训等各种费用和售后服务、税金及其它所有成本费用的总和。
注：
（1）供应商自行考虑完成项目所需的辅材、杂配件等数量，投标报价中应包含全部内容，成交后采购人不再另行支付额外费用。
（2）供应商的投标总报价≤采购预算。</t>
  </si>
  <si>
    <t>交付使用期及交货地点</t>
  </si>
  <si>
    <t>1）交付使用期：自合同签订之日起25天内送货安装调试完毕，验收合格并交付使用。
2）交货地点：采购人指定地点。
3）供应商逾期交付货物的，每逾期一日，应按合同金额总额的1%，向采购人支付违约金。逾期超过约定日期 10 天不能交货的，甲方有权解除本合同，并要求供应商支付合同金额20 %的违约金。</t>
  </si>
  <si>
    <t>质保期</t>
  </si>
  <si>
    <t>1）自交货并验收合格之日起3年，若厂家免费质保期超过此年限的，按厂家规定执行，并提供终身维护支持。
2）如“技术参数及性能（配置）要求”中有特殊要求的，按特殊要求。
3）按照国家有关规定实行“三包”，在规定的保修期内，凡货物质量事故和质量缺陷由供应商无偿保修。</t>
  </si>
  <si>
    <t>样品要求</t>
  </si>
  <si>
    <t xml:space="preserve">项号 小样名称  数量 规格参考
1  椅子（患者椅） 1付 扶手+靠背
2  椅子（患者椅）皮面  1片 约200mm*200mm
3   办公椅（医生）皮面  1片 约200mm*200mm                                     </t>
  </si>
  <si>
    <t>调研环节必须提交小样</t>
  </si>
  <si>
    <t>验收标准</t>
  </si>
  <si>
    <t>（1）供应商须按规定时间交货安装完毕，采购单位可聘请具有验收能力的检测部门进行验收，验收不合格按照政府采购法及相关规定执行。供应商提供的所有小样，作为验收依据之一。
（2）供应商在签订合同后需到现场实地勘察，按采购人要求进行深化设计，签订合同后3天内提供详细的设计方案（含家具平面布置方案、产品样式、颜色、规格尺寸等）及项目组织实施方案，经采购人认可同意后方可实施。
（3）在供应商履行合同期间及在生产制造、外购过程中，采购人可随时到供应商的厂区及备货现场，对加工、制造、外购等情况进行监管，监管情况将作为交货验收及合同履约的依据。</t>
  </si>
  <si>
    <t>付款方式</t>
  </si>
  <si>
    <t>1、无预付款，全部货物到达指定地点、安装调试并验收合格后，双方确认下单数量及金额，验收合格后，采购人支付货款。
2、付款前供应商必须提供真实、有效、合法的正式发票，如提供假发票的，供应商除须向采购人补开合法发票外，并须赔偿采购人发票票面金额一倍的违约金，由此产生的一切损失均由供应商承担。</t>
  </si>
  <si>
    <t>售后服务要求</t>
  </si>
  <si>
    <t>1）免费送货上门、安装、调试至正常使用。
2）供应商在质量保证期内应当为采购人提供以下技术支持和服务：
2.1 电话咨询
供应商应当为采购人提供技术援助电话，解答采购人在使用中遇到的问题，及时为采购人提出解决问题的建议。
2.2 现场响应
采购人遇到使用或技术问题，电话咨询不能解决的，供应商应在接到通知后供应商的维修技术人员必须在2小时内响应，3小时内到达现场处理，一般故障处理时限不超过12小时，重大故障处理时限不超过24小时修复。未能修复的直接更换，保证采购人正常使用。按国家及行业标准对故障进行及时处理。
2.3 技术升级
在质保期内，如果供应商的产品或服务升级，供应商应及时通知采购人，如采购人有相应要求，供应商应对采购人购买的产品或服务进行升级。
3）质保期外服务要求
3.1 质量保证期过后，供应商应同样提供免费电话咨询服务，并应承诺提供产品或服务上门维护。
3.2 质量保证期过后，采购人需要继续由原供应商提供售后服务的，该供应商和制造商应以优惠价格提供售后服务。
4）备品备件及易损件
供应商售后服务中，维修使用的备品备件及易损件应为原厂配件，未经采购人同意不得使用非原厂配件。
5）供应商有完善的安装施工队伍，实现销售、安装、售后服务一条龙。
6）培训
供应商对其提供产品或服务的使用和操作应尽培训义务。供应商应提供对采购人的多次免费培训，使采购人使用人员熟练掌握所培训内容，熟练掌握全部功能。
7）提供售后服务方案，内容包括担不限于项目回访计划、培训计划、安装调试的技术保障方案、产品保养与维护计划、备品及备件计划等。</t>
  </si>
  <si>
    <t>业绩要求</t>
  </si>
  <si>
    <t>自2025年1月1日至今2个类似项目业绩的合同扫描件或中标通知书</t>
  </si>
  <si>
    <t>必须提交</t>
  </si>
  <si>
    <t>其他要求</t>
  </si>
  <si>
    <t>1）本项目不接受进口产品（即通过中国海关报关验放进入中国境内且产自关境外的产品）竞标。
2）供应商提供的产品必须是原厂生产的正品全新、完整、未使用过的合格产品，产品质量符合国家相关标准和规范，具备正规合法经销渠道。所有产品除满足上表要求的技术参数外，其余均按国家标准及生产厂家出厂标准配置。供应商提供的产品品牌、型号、规格、技术参数、质量不符合合同规定及采购需求规定标准的，采购人有权拒收该货物。供应商拒绝更换货物的，采购人可单方面解除合同，并有权要求乙方赔偿经济损失。
3）家具的最终外形尺寸须根据实际布置进行调整，对有特殊的定制家具及修改的尺寸均包含在报价中，供应商在报价时应自行考虑，承诺不因定制或修改家具尺寸的因素而改变报价。
4）供应商提供的货物及服务不满足采购要求而导致验收不合格的，采购人有权解除合同并追究供应商的法律责任。
5）供应商交货时应提供设备操作手册、使用指南、维修指南、服务手册和示意图等。严格按照用户指定的位置进行安装，供应商在施工、安装、调试等全过程中接受用户的监督。
6）在供应商承诺的保修期内，设备保修包换所需要的配件均是原厂原装，不得使用兼容产品。
7）供应商应保证参与本次政府采购项目时其按要求所提供的所有证明材料和资质文件真实，如出现虚假应标情况，供应商除了应接受有关部门的处罚外，还应依据《中华人民共和国政府采购法》及其实施条例的相关条款来确定赔偿金额。
8）设备到货后，供应商和采购人应在现场进行清点，清点过程中如果发现因包装或运输不当引起的产品外观或内部的损坏，供应商应负责更换，若发现错发/漏发情况，供应商应负责更换和补发。
9）签署采购合同后，供应商提供配套图纸。项目设备在安装前，供应商要与采购单位共同协商实施方案，两方认可后才能安装。
10）供应商应保证针对本项目的货物和服务涉及到的知识产权和所提供的相关技术资料是合法取得，并享有完整的知识产权，不会因为采购人的使用而被责令停止使用、追偿或要求赔偿损失，如出现此情况，一切经济和法律责任均由供应商承担。供应商需在采购合同中书面承诺采购方免受第三方提出侵犯其著作权、专利权、商标权或设计权的纠纷。
11）本项目采购任务紧急，现特向潜在供应商作出相关提醒：供应商存在中标后无故放弃、不按合同履行等违约行为的，采购人有权按预算金额30%的赔偿金额向供应商追偿其所造成的损失。</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</si>
</sst>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 "/>
    <numFmt numFmtId="177" formatCode="[DBNum2][$RMB]General;[Red][DBNum2][$RMB]General"/>
  </numFmts>
  <fonts count="28">
    <font>
      <sz val="11"/>
      <color theme="1"/>
      <name val="宋体"/>
      <charset val="134"/>
      <scheme val="minor"/>
    </font>
    <font>
      <sz val="11"/>
      <name val="宋体"/>
      <charset val="134"/>
      <scheme val="minor"/>
    </font>
    <font>
      <b/>
      <sz val="24"/>
      <name val="宋体"/>
      <charset val="134"/>
      <scheme val="minor"/>
    </font>
    <font>
      <b/>
      <sz val="11"/>
      <name val="宋体"/>
      <charset val="134"/>
      <scheme val="minor"/>
    </font>
    <font>
      <sz val="10"/>
      <name val="宋体"/>
      <charset val="134"/>
      <scheme val="minor"/>
    </font>
    <font>
      <b/>
      <sz val="12"/>
      <name val="宋体"/>
      <charset val="134"/>
      <scheme val="minor"/>
    </font>
    <font>
      <b/>
      <sz val="16"/>
      <name val="宋体"/>
      <charset val="134"/>
      <scheme val="minor"/>
    </font>
    <font>
      <sz val="10"/>
      <color rgb="FFFF0000"/>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indexed="10"/>
      <name val="宋体"/>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5">
    <border>
      <left/>
      <right/>
      <top/>
      <bottom/>
      <diagonal/>
    </border>
    <border>
      <left style="thin">
        <color auto="1"/>
      </left>
      <right/>
      <top/>
      <bottom/>
      <diagonal/>
    </border>
    <border>
      <left style="thin">
        <color auto="1"/>
      </left>
      <right style="thin">
        <color auto="1"/>
      </right>
      <top style="thin">
        <color auto="1"/>
      </top>
      <bottom style="thin">
        <color auto="1"/>
      </bottom>
      <diagonal/>
    </border>
    <border>
      <left style="thin">
        <color auto="1"/>
      </left>
      <right style="thin">
        <color indexed="8"/>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8" fillId="0" borderId="0" applyNumberFormat="0" applyFill="0" applyBorder="0" applyAlignment="0" applyProtection="0">
      <alignment vertical="center"/>
    </xf>
    <xf numFmtId="0" fontId="9" fillId="0" borderId="0" applyNumberFormat="0" applyFill="0" applyBorder="0" applyAlignment="0" applyProtection="0">
      <alignment vertical="center"/>
    </xf>
    <xf numFmtId="0" fontId="0" fillId="2" borderId="7" applyNumberFormat="0" applyFont="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8" applyNumberFormat="0" applyFill="0" applyAlignment="0" applyProtection="0">
      <alignment vertical="center"/>
    </xf>
    <xf numFmtId="0" fontId="14" fillId="0" borderId="8" applyNumberFormat="0" applyFill="0" applyAlignment="0" applyProtection="0">
      <alignment vertical="center"/>
    </xf>
    <xf numFmtId="0" fontId="15" fillId="0" borderId="9" applyNumberFormat="0" applyFill="0" applyAlignment="0" applyProtection="0">
      <alignment vertical="center"/>
    </xf>
    <xf numFmtId="0" fontId="15" fillId="0" borderId="0" applyNumberFormat="0" applyFill="0" applyBorder="0" applyAlignment="0" applyProtection="0">
      <alignment vertical="center"/>
    </xf>
    <xf numFmtId="0" fontId="16" fillId="3" borderId="10" applyNumberFormat="0" applyAlignment="0" applyProtection="0">
      <alignment vertical="center"/>
    </xf>
    <xf numFmtId="0" fontId="17" fillId="4" borderId="11" applyNumberFormat="0" applyAlignment="0" applyProtection="0">
      <alignment vertical="center"/>
    </xf>
    <xf numFmtId="0" fontId="18" fillId="4" borderId="10" applyNumberFormat="0" applyAlignment="0" applyProtection="0">
      <alignment vertical="center"/>
    </xf>
    <xf numFmtId="0" fontId="19" fillId="5" borderId="12" applyNumberFormat="0" applyAlignment="0" applyProtection="0">
      <alignment vertical="center"/>
    </xf>
    <xf numFmtId="0" fontId="20" fillId="0" borderId="13" applyNumberFormat="0" applyFill="0" applyAlignment="0" applyProtection="0">
      <alignment vertical="center"/>
    </xf>
    <xf numFmtId="0" fontId="21" fillId="0" borderId="14" applyNumberFormat="0" applyFill="0" applyAlignment="0" applyProtection="0">
      <alignment vertical="center"/>
    </xf>
    <xf numFmtId="0" fontId="22" fillId="6" borderId="0" applyNumberFormat="0" applyBorder="0" applyAlignment="0" applyProtection="0">
      <alignment vertical="center"/>
    </xf>
    <xf numFmtId="0" fontId="23" fillId="7" borderId="0" applyNumberFormat="0" applyBorder="0" applyAlignment="0" applyProtection="0">
      <alignment vertical="center"/>
    </xf>
    <xf numFmtId="0" fontId="24" fillId="8" borderId="0" applyNumberFormat="0" applyBorder="0" applyAlignment="0" applyProtection="0">
      <alignment vertical="center"/>
    </xf>
    <xf numFmtId="0" fontId="25" fillId="9" borderId="0" applyNumberFormat="0" applyBorder="0" applyAlignment="0" applyProtection="0">
      <alignment vertical="center"/>
    </xf>
    <xf numFmtId="0" fontId="26" fillId="10" borderId="0" applyNumberFormat="0" applyBorder="0" applyAlignment="0" applyProtection="0">
      <alignment vertical="center"/>
    </xf>
    <xf numFmtId="0" fontId="26" fillId="11" borderId="0" applyNumberFormat="0" applyBorder="0" applyAlignment="0" applyProtection="0">
      <alignment vertical="center"/>
    </xf>
    <xf numFmtId="0" fontId="25" fillId="12" borderId="0" applyNumberFormat="0" applyBorder="0" applyAlignment="0" applyProtection="0">
      <alignment vertical="center"/>
    </xf>
    <xf numFmtId="0" fontId="25" fillId="13" borderId="0" applyNumberFormat="0" applyBorder="0" applyAlignment="0" applyProtection="0">
      <alignment vertical="center"/>
    </xf>
    <xf numFmtId="0" fontId="26" fillId="14" borderId="0" applyNumberFormat="0" applyBorder="0" applyAlignment="0" applyProtection="0">
      <alignment vertical="center"/>
    </xf>
    <xf numFmtId="0" fontId="26" fillId="15" borderId="0" applyNumberFormat="0" applyBorder="0" applyAlignment="0" applyProtection="0">
      <alignment vertical="center"/>
    </xf>
    <xf numFmtId="0" fontId="25" fillId="16" borderId="0" applyNumberFormat="0" applyBorder="0" applyAlignment="0" applyProtection="0">
      <alignment vertical="center"/>
    </xf>
    <xf numFmtId="0" fontId="25" fillId="17" borderId="0" applyNumberFormat="0" applyBorder="0" applyAlignment="0" applyProtection="0">
      <alignment vertical="center"/>
    </xf>
    <xf numFmtId="0" fontId="26" fillId="18" borderId="0" applyNumberFormat="0" applyBorder="0" applyAlignment="0" applyProtection="0">
      <alignment vertical="center"/>
    </xf>
    <xf numFmtId="0" fontId="26" fillId="19" borderId="0" applyNumberFormat="0" applyBorder="0" applyAlignment="0" applyProtection="0">
      <alignment vertical="center"/>
    </xf>
    <xf numFmtId="0" fontId="25" fillId="20" borderId="0" applyNumberFormat="0" applyBorder="0" applyAlignment="0" applyProtection="0">
      <alignment vertical="center"/>
    </xf>
    <xf numFmtId="0" fontId="25" fillId="21" borderId="0" applyNumberFormat="0" applyBorder="0" applyAlignment="0" applyProtection="0">
      <alignment vertical="center"/>
    </xf>
    <xf numFmtId="0" fontId="26" fillId="22" borderId="0" applyNumberFormat="0" applyBorder="0" applyAlignment="0" applyProtection="0">
      <alignment vertical="center"/>
    </xf>
    <xf numFmtId="0" fontId="26" fillId="23" borderId="0" applyNumberFormat="0" applyBorder="0" applyAlignment="0" applyProtection="0">
      <alignment vertical="center"/>
    </xf>
    <xf numFmtId="0" fontId="25" fillId="24" borderId="0" applyNumberFormat="0" applyBorder="0" applyAlignment="0" applyProtection="0">
      <alignment vertical="center"/>
    </xf>
    <xf numFmtId="0" fontId="25" fillId="25" borderId="0" applyNumberFormat="0" applyBorder="0" applyAlignment="0" applyProtection="0">
      <alignment vertical="center"/>
    </xf>
    <xf numFmtId="0" fontId="26" fillId="26" borderId="0" applyNumberFormat="0" applyBorder="0" applyAlignment="0" applyProtection="0">
      <alignment vertical="center"/>
    </xf>
    <xf numFmtId="0" fontId="26" fillId="27" borderId="0" applyNumberFormat="0" applyBorder="0" applyAlignment="0" applyProtection="0">
      <alignment vertical="center"/>
    </xf>
    <xf numFmtId="0" fontId="25" fillId="28" borderId="0" applyNumberFormat="0" applyBorder="0" applyAlignment="0" applyProtection="0">
      <alignment vertical="center"/>
    </xf>
    <xf numFmtId="0" fontId="25" fillId="29" borderId="0" applyNumberFormat="0" applyBorder="0" applyAlignment="0" applyProtection="0">
      <alignment vertical="center"/>
    </xf>
    <xf numFmtId="0" fontId="26" fillId="30" borderId="0" applyNumberFormat="0" applyBorder="0" applyAlignment="0" applyProtection="0">
      <alignment vertical="center"/>
    </xf>
    <xf numFmtId="0" fontId="26" fillId="31" borderId="0" applyNumberFormat="0" applyBorder="0" applyAlignment="0" applyProtection="0">
      <alignment vertical="center"/>
    </xf>
    <xf numFmtId="0" fontId="25" fillId="32" borderId="0" applyNumberFormat="0" applyBorder="0" applyAlignment="0" applyProtection="0">
      <alignment vertical="center"/>
    </xf>
  </cellStyleXfs>
  <cellXfs count="29">
    <xf numFmtId="0" fontId="0" fillId="0" borderId="0" xfId="0">
      <alignment vertical="center"/>
    </xf>
    <xf numFmtId="0" fontId="0" fillId="0" borderId="0" xfId="0" applyFill="1">
      <alignment vertical="center"/>
    </xf>
    <xf numFmtId="0" fontId="1" fillId="0" borderId="0" xfId="0" applyFont="1">
      <alignment vertical="center"/>
    </xf>
    <xf numFmtId="0" fontId="2" fillId="0" borderId="1" xfId="0" applyFont="1" applyBorder="1" applyAlignment="1">
      <alignment horizontal="center" vertical="center"/>
    </xf>
    <xf numFmtId="0" fontId="2" fillId="0" borderId="0" xfId="0" applyFont="1" applyAlignment="1">
      <alignment horizontal="center" vertical="center"/>
    </xf>
    <xf numFmtId="0" fontId="3" fillId="0" borderId="2" xfId="0" applyFont="1" applyBorder="1" applyAlignment="1">
      <alignment horizontal="center" vertical="center"/>
    </xf>
    <xf numFmtId="0" fontId="4" fillId="0" borderId="2" xfId="0" applyFont="1" applyFill="1" applyBorder="1" applyAlignment="1">
      <alignment horizontal="center" vertical="center" wrapText="1"/>
    </xf>
    <xf numFmtId="0" fontId="5" fillId="0" borderId="2" xfId="0" applyFont="1" applyBorder="1" applyAlignment="1">
      <alignment horizontal="left" vertical="center"/>
    </xf>
    <xf numFmtId="0" fontId="0" fillId="0" borderId="2" xfId="0" applyBorder="1">
      <alignment vertical="center"/>
    </xf>
    <xf numFmtId="0" fontId="1" fillId="0" borderId="2" xfId="0" applyFont="1" applyFill="1" applyBorder="1" applyAlignment="1">
      <alignment horizontal="center" vertical="center" wrapText="1"/>
    </xf>
    <xf numFmtId="0" fontId="1" fillId="0" borderId="2" xfId="0" applyFont="1" applyFill="1" applyBorder="1" applyAlignment="1">
      <alignment horizontal="left" vertical="center" wrapText="1"/>
    </xf>
    <xf numFmtId="176" fontId="1" fillId="0" borderId="2" xfId="0" applyNumberFormat="1" applyFont="1" applyFill="1" applyBorder="1" applyAlignment="1">
      <alignment horizontal="center" vertical="center" wrapText="1"/>
    </xf>
    <xf numFmtId="0" fontId="0" fillId="0" borderId="2" xfId="0" applyFill="1" applyBorder="1">
      <alignment vertical="center"/>
    </xf>
    <xf numFmtId="0" fontId="4" fillId="0" borderId="3" xfId="0" applyFont="1" applyFill="1" applyBorder="1" applyAlignment="1">
      <alignment vertical="center" wrapText="1"/>
    </xf>
    <xf numFmtId="0" fontId="1" fillId="0" borderId="2" xfId="0" applyFont="1" applyBorder="1" applyAlignment="1">
      <alignment horizontal="center" vertical="center" wrapText="1"/>
    </xf>
    <xf numFmtId="0" fontId="1" fillId="0" borderId="2" xfId="0" applyFont="1" applyBorder="1" applyAlignment="1">
      <alignment horizontal="left" vertical="center" wrapText="1"/>
    </xf>
    <xf numFmtId="0" fontId="3" fillId="0" borderId="2" xfId="0" applyFont="1" applyFill="1" applyBorder="1" applyAlignment="1">
      <alignment horizontal="center" vertical="center" wrapText="1"/>
    </xf>
    <xf numFmtId="176" fontId="3" fillId="0" borderId="2" xfId="0" applyNumberFormat="1" applyFont="1" applyFill="1" applyBorder="1" applyAlignment="1">
      <alignment horizontal="center" vertical="center" wrapText="1"/>
    </xf>
    <xf numFmtId="0" fontId="5" fillId="0" borderId="2" xfId="0" applyFont="1" applyFill="1" applyBorder="1" applyAlignment="1">
      <alignment horizontal="left" vertical="center" wrapText="1"/>
    </xf>
    <xf numFmtId="176" fontId="1" fillId="0" borderId="2" xfId="0" applyNumberFormat="1" applyFont="1" applyBorder="1" applyAlignment="1">
      <alignment horizontal="center" vertical="center" wrapText="1"/>
    </xf>
    <xf numFmtId="0" fontId="6" fillId="0" borderId="2" xfId="0" applyFont="1" applyBorder="1" applyAlignment="1">
      <alignment horizontal="center" vertical="center" wrapText="1"/>
    </xf>
    <xf numFmtId="176" fontId="6" fillId="0" borderId="2" xfId="0" applyNumberFormat="1" applyFont="1" applyBorder="1" applyAlignment="1">
      <alignment horizontal="center" vertical="center" wrapText="1"/>
    </xf>
    <xf numFmtId="0" fontId="3" fillId="0" borderId="2" xfId="0" applyFont="1" applyBorder="1" applyAlignment="1">
      <alignment horizontal="center" vertical="center" wrapText="1"/>
    </xf>
    <xf numFmtId="177" fontId="3" fillId="0" borderId="2" xfId="0" applyNumberFormat="1" applyFont="1" applyBorder="1" applyAlignment="1">
      <alignment horizontal="center" vertical="center" wrapText="1"/>
    </xf>
    <xf numFmtId="0" fontId="4" fillId="0" borderId="4" xfId="0" applyFont="1" applyFill="1" applyBorder="1" applyAlignment="1">
      <alignment horizontal="left" vertical="top" wrapText="1"/>
    </xf>
    <xf numFmtId="0" fontId="4" fillId="0" borderId="5" xfId="0" applyFont="1" applyFill="1" applyBorder="1" applyAlignment="1">
      <alignment horizontal="left" vertical="top" wrapText="1"/>
    </xf>
    <xf numFmtId="0" fontId="4" fillId="0" borderId="6" xfId="0" applyFont="1" applyFill="1" applyBorder="1" applyAlignment="1">
      <alignment horizontal="left" vertical="top" wrapText="1"/>
    </xf>
    <xf numFmtId="0" fontId="7" fillId="0" borderId="3" xfId="0" applyFont="1" applyFill="1" applyBorder="1" applyAlignment="1">
      <alignment vertical="center" wrapText="1"/>
    </xf>
    <xf numFmtId="0" fontId="7" fillId="0" borderId="3" xfId="0" applyFont="1" applyFill="1" applyBorder="1" applyAlignment="1">
      <alignment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0000"/>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76200</xdr:colOff>
      <xdr:row>3</xdr:row>
      <xdr:rowOff>390525</xdr:rowOff>
    </xdr:from>
    <xdr:to>
      <xdr:col>4</xdr:col>
      <xdr:colOff>0</xdr:colOff>
      <xdr:row>3</xdr:row>
      <xdr:rowOff>1563370</xdr:rowOff>
    </xdr:to>
    <xdr:pic>
      <xdr:nvPicPr>
        <xdr:cNvPr id="6" name="图片 5"/>
        <xdr:cNvPicPr>
          <a:picLocks noChangeAspect="1"/>
        </xdr:cNvPicPr>
      </xdr:nvPicPr>
      <xdr:blipFill>
        <a:blip r:embed="rId1"/>
        <a:stretch>
          <a:fillRect/>
        </a:stretch>
      </xdr:blipFill>
      <xdr:spPr>
        <a:xfrm>
          <a:off x="4337050" y="1978025"/>
          <a:ext cx="2106930" cy="1172845"/>
        </a:xfrm>
        <a:prstGeom prst="rect">
          <a:avLst/>
        </a:prstGeom>
        <a:noFill/>
        <a:ln w="9525">
          <a:noFill/>
        </a:ln>
      </xdr:spPr>
    </xdr:pic>
    <xdr:clientData/>
  </xdr:twoCellAnchor>
  <xdr:twoCellAnchor editAs="oneCell">
    <xdr:from>
      <xdr:col>3</xdr:col>
      <xdr:colOff>349250</xdr:colOff>
      <xdr:row>4</xdr:row>
      <xdr:rowOff>219075</xdr:rowOff>
    </xdr:from>
    <xdr:to>
      <xdr:col>3</xdr:col>
      <xdr:colOff>2022475</xdr:colOff>
      <xdr:row>4</xdr:row>
      <xdr:rowOff>3284855</xdr:rowOff>
    </xdr:to>
    <xdr:pic>
      <xdr:nvPicPr>
        <xdr:cNvPr id="8" name="图片 7"/>
        <xdr:cNvPicPr>
          <a:picLocks noChangeAspect="1"/>
        </xdr:cNvPicPr>
      </xdr:nvPicPr>
      <xdr:blipFill>
        <a:blip r:embed="rId2"/>
        <a:stretch>
          <a:fillRect/>
        </a:stretch>
      </xdr:blipFill>
      <xdr:spPr>
        <a:xfrm>
          <a:off x="4610100" y="3762375"/>
          <a:ext cx="1673225" cy="3065780"/>
        </a:xfrm>
        <a:prstGeom prst="rect">
          <a:avLst/>
        </a:prstGeom>
        <a:noFill/>
        <a:ln w="9525">
          <a:noFill/>
        </a:ln>
      </xdr:spPr>
    </xdr:pic>
    <xdr:clientData/>
  </xdr:twoCellAnchor>
  <xdr:twoCellAnchor editAs="oneCell">
    <xdr:from>
      <xdr:col>3</xdr:col>
      <xdr:colOff>200025</xdr:colOff>
      <xdr:row>5</xdr:row>
      <xdr:rowOff>288925</xdr:rowOff>
    </xdr:from>
    <xdr:to>
      <xdr:col>3</xdr:col>
      <xdr:colOff>2000250</xdr:colOff>
      <xdr:row>5</xdr:row>
      <xdr:rowOff>2555240</xdr:rowOff>
    </xdr:to>
    <xdr:pic>
      <xdr:nvPicPr>
        <xdr:cNvPr id="9" name="图片 8"/>
        <xdr:cNvPicPr>
          <a:picLocks noChangeAspect="1"/>
        </xdr:cNvPicPr>
      </xdr:nvPicPr>
      <xdr:blipFill>
        <a:blip r:embed="rId3"/>
        <a:stretch>
          <a:fillRect/>
        </a:stretch>
      </xdr:blipFill>
      <xdr:spPr>
        <a:xfrm>
          <a:off x="4460875" y="9032875"/>
          <a:ext cx="1800225" cy="2266315"/>
        </a:xfrm>
        <a:prstGeom prst="rect">
          <a:avLst/>
        </a:prstGeom>
        <a:noFill/>
        <a:ln w="9525">
          <a:noFill/>
        </a:ln>
      </xdr:spPr>
    </xdr:pic>
    <xdr:clientData/>
  </xdr:twoCellAnchor>
  <xdr:twoCellAnchor editAs="oneCell">
    <xdr:from>
      <xdr:col>3</xdr:col>
      <xdr:colOff>215900</xdr:colOff>
      <xdr:row>6</xdr:row>
      <xdr:rowOff>425450</xdr:rowOff>
    </xdr:from>
    <xdr:to>
      <xdr:col>3</xdr:col>
      <xdr:colOff>1960245</xdr:colOff>
      <xdr:row>6</xdr:row>
      <xdr:rowOff>3361055</xdr:rowOff>
    </xdr:to>
    <xdr:pic>
      <xdr:nvPicPr>
        <xdr:cNvPr id="19" name="图片 18"/>
        <xdr:cNvPicPr>
          <a:picLocks noChangeAspect="1"/>
        </xdr:cNvPicPr>
      </xdr:nvPicPr>
      <xdr:blipFill>
        <a:blip r:embed="rId4"/>
        <a:stretch>
          <a:fillRect/>
        </a:stretch>
      </xdr:blipFill>
      <xdr:spPr>
        <a:xfrm>
          <a:off x="4476750" y="13436600"/>
          <a:ext cx="1744345" cy="2935605"/>
        </a:xfrm>
        <a:prstGeom prst="rect">
          <a:avLst/>
        </a:prstGeom>
        <a:noFill/>
        <a:ln w="9525">
          <a:noFill/>
        </a:ln>
      </xdr:spPr>
    </xdr:pic>
    <xdr:clientData/>
  </xdr:twoCellAnchor>
  <xdr:twoCellAnchor editAs="oneCell">
    <xdr:from>
      <xdr:col>3</xdr:col>
      <xdr:colOff>190500</xdr:colOff>
      <xdr:row>7</xdr:row>
      <xdr:rowOff>254000</xdr:rowOff>
    </xdr:from>
    <xdr:to>
      <xdr:col>3</xdr:col>
      <xdr:colOff>2178685</xdr:colOff>
      <xdr:row>7</xdr:row>
      <xdr:rowOff>1343660</xdr:rowOff>
    </xdr:to>
    <xdr:pic>
      <xdr:nvPicPr>
        <xdr:cNvPr id="25" name="图片 24"/>
        <xdr:cNvPicPr>
          <a:picLocks noChangeAspect="1"/>
        </xdr:cNvPicPr>
      </xdr:nvPicPr>
      <xdr:blipFill>
        <a:blip r:embed="rId5"/>
        <a:stretch>
          <a:fillRect/>
        </a:stretch>
      </xdr:blipFill>
      <xdr:spPr>
        <a:xfrm>
          <a:off x="4451350" y="18243550"/>
          <a:ext cx="1988185" cy="1089660"/>
        </a:xfrm>
        <a:prstGeom prst="rect">
          <a:avLst/>
        </a:prstGeom>
        <a:noFill/>
        <a:ln w="9525">
          <a:noFill/>
        </a:ln>
      </xdr:spPr>
    </xdr:pic>
    <xdr:clientData/>
  </xdr:twoCellAnchor>
  <xdr:twoCellAnchor editAs="oneCell">
    <xdr:from>
      <xdr:col>3</xdr:col>
      <xdr:colOff>209550</xdr:colOff>
      <xdr:row>8</xdr:row>
      <xdr:rowOff>101600</xdr:rowOff>
    </xdr:from>
    <xdr:to>
      <xdr:col>4</xdr:col>
      <xdr:colOff>0</xdr:colOff>
      <xdr:row>8</xdr:row>
      <xdr:rowOff>1191260</xdr:rowOff>
    </xdr:to>
    <xdr:pic>
      <xdr:nvPicPr>
        <xdr:cNvPr id="28" name="图片 27"/>
        <xdr:cNvPicPr>
          <a:picLocks noChangeAspect="1"/>
        </xdr:cNvPicPr>
      </xdr:nvPicPr>
      <xdr:blipFill>
        <a:blip r:embed="rId5"/>
        <a:stretch>
          <a:fillRect/>
        </a:stretch>
      </xdr:blipFill>
      <xdr:spPr>
        <a:xfrm>
          <a:off x="4470400" y="19691350"/>
          <a:ext cx="1973580" cy="1089660"/>
        </a:xfrm>
        <a:prstGeom prst="rect">
          <a:avLst/>
        </a:prstGeom>
        <a:noFill/>
        <a:ln w="9525">
          <a:noFill/>
        </a:ln>
      </xdr:spPr>
    </xdr:pic>
    <xdr:clientData/>
  </xdr:twoCellAnchor>
  <xdr:twoCellAnchor editAs="oneCell">
    <xdr:from>
      <xdr:col>3</xdr:col>
      <xdr:colOff>209550</xdr:colOff>
      <xdr:row>9</xdr:row>
      <xdr:rowOff>101600</xdr:rowOff>
    </xdr:from>
    <xdr:to>
      <xdr:col>4</xdr:col>
      <xdr:colOff>0</xdr:colOff>
      <xdr:row>9</xdr:row>
      <xdr:rowOff>1191260</xdr:rowOff>
    </xdr:to>
    <xdr:pic>
      <xdr:nvPicPr>
        <xdr:cNvPr id="30" name="图片 29"/>
        <xdr:cNvPicPr>
          <a:picLocks noChangeAspect="1"/>
        </xdr:cNvPicPr>
      </xdr:nvPicPr>
      <xdr:blipFill>
        <a:blip r:embed="rId5"/>
        <a:stretch>
          <a:fillRect/>
        </a:stretch>
      </xdr:blipFill>
      <xdr:spPr>
        <a:xfrm>
          <a:off x="4470400" y="21291550"/>
          <a:ext cx="1973580" cy="1089660"/>
        </a:xfrm>
        <a:prstGeom prst="rect">
          <a:avLst/>
        </a:prstGeom>
        <a:noFill/>
        <a:ln w="9525">
          <a:noFill/>
        </a:ln>
      </xdr:spPr>
    </xdr:pic>
    <xdr:clientData/>
  </xdr:twoCellAnchor>
  <xdr:twoCellAnchor editAs="oneCell">
    <xdr:from>
      <xdr:col>3</xdr:col>
      <xdr:colOff>460375</xdr:colOff>
      <xdr:row>11</xdr:row>
      <xdr:rowOff>171450</xdr:rowOff>
    </xdr:from>
    <xdr:to>
      <xdr:col>3</xdr:col>
      <xdr:colOff>1600835</xdr:colOff>
      <xdr:row>12</xdr:row>
      <xdr:rowOff>759460</xdr:rowOff>
    </xdr:to>
    <xdr:pic>
      <xdr:nvPicPr>
        <xdr:cNvPr id="31" name="图片 30"/>
        <xdr:cNvPicPr>
          <a:picLocks noChangeAspect="1"/>
        </xdr:cNvPicPr>
      </xdr:nvPicPr>
      <xdr:blipFill>
        <a:blip r:embed="rId6"/>
        <a:stretch>
          <a:fillRect/>
        </a:stretch>
      </xdr:blipFill>
      <xdr:spPr>
        <a:xfrm>
          <a:off x="4721225" y="23139400"/>
          <a:ext cx="1140460" cy="778510"/>
        </a:xfrm>
        <a:prstGeom prst="rect">
          <a:avLst/>
        </a:prstGeom>
        <a:noFill/>
        <a:ln w="9525">
          <a:noFill/>
        </a:ln>
      </xdr:spPr>
    </xdr:pic>
    <xdr:clientData/>
  </xdr:twoCellAnchor>
  <xdr:twoCellAnchor editAs="oneCell">
    <xdr:from>
      <xdr:col>3</xdr:col>
      <xdr:colOff>238125</xdr:colOff>
      <xdr:row>13</xdr:row>
      <xdr:rowOff>76200</xdr:rowOff>
    </xdr:from>
    <xdr:to>
      <xdr:col>3</xdr:col>
      <xdr:colOff>2046605</xdr:colOff>
      <xdr:row>13</xdr:row>
      <xdr:rowOff>1075690</xdr:rowOff>
    </xdr:to>
    <xdr:pic>
      <xdr:nvPicPr>
        <xdr:cNvPr id="34" name="图片 33"/>
        <xdr:cNvPicPr>
          <a:picLocks noChangeAspect="1"/>
        </xdr:cNvPicPr>
      </xdr:nvPicPr>
      <xdr:blipFill>
        <a:blip r:embed="rId7"/>
        <a:stretch>
          <a:fillRect/>
        </a:stretch>
      </xdr:blipFill>
      <xdr:spPr>
        <a:xfrm>
          <a:off x="4498975" y="24555450"/>
          <a:ext cx="1808480" cy="999490"/>
        </a:xfrm>
        <a:prstGeom prst="rect">
          <a:avLst/>
        </a:prstGeom>
        <a:noFill/>
        <a:ln w="9525">
          <a:noFill/>
        </a:ln>
      </xdr:spPr>
    </xdr:pic>
    <xdr:clientData/>
  </xdr:twoCellAnchor>
  <xdr:twoCellAnchor editAs="oneCell">
    <xdr:from>
      <xdr:col>3</xdr:col>
      <xdr:colOff>526415</xdr:colOff>
      <xdr:row>14</xdr:row>
      <xdr:rowOff>74930</xdr:rowOff>
    </xdr:from>
    <xdr:to>
      <xdr:col>3</xdr:col>
      <xdr:colOff>1731010</xdr:colOff>
      <xdr:row>14</xdr:row>
      <xdr:rowOff>1331595</xdr:rowOff>
    </xdr:to>
    <xdr:pic>
      <xdr:nvPicPr>
        <xdr:cNvPr id="45" name="图片 44"/>
        <xdr:cNvPicPr>
          <a:picLocks noChangeAspect="1"/>
        </xdr:cNvPicPr>
      </xdr:nvPicPr>
      <xdr:blipFill>
        <a:blip r:embed="rId8"/>
        <a:stretch>
          <a:fillRect/>
        </a:stretch>
      </xdr:blipFill>
      <xdr:spPr>
        <a:xfrm>
          <a:off x="4787265" y="25773380"/>
          <a:ext cx="1204595" cy="1256665"/>
        </a:xfrm>
        <a:prstGeom prst="rect">
          <a:avLst/>
        </a:prstGeom>
        <a:noFill/>
        <a:ln w="9525">
          <a:noFill/>
        </a:ln>
      </xdr:spPr>
    </xdr:pic>
    <xdr:clientData/>
  </xdr:twoCellAnchor>
  <xdr:twoCellAnchor editAs="oneCell">
    <xdr:from>
      <xdr:col>3</xdr:col>
      <xdr:colOff>276225</xdr:colOff>
      <xdr:row>18</xdr:row>
      <xdr:rowOff>47625</xdr:rowOff>
    </xdr:from>
    <xdr:to>
      <xdr:col>3</xdr:col>
      <xdr:colOff>1748155</xdr:colOff>
      <xdr:row>18</xdr:row>
      <xdr:rowOff>1395095</xdr:rowOff>
    </xdr:to>
    <xdr:pic>
      <xdr:nvPicPr>
        <xdr:cNvPr id="47" name="图片 46"/>
        <xdr:cNvPicPr>
          <a:picLocks noChangeAspect="1"/>
        </xdr:cNvPicPr>
      </xdr:nvPicPr>
      <xdr:blipFill>
        <a:blip r:embed="rId9"/>
        <a:stretch>
          <a:fillRect/>
        </a:stretch>
      </xdr:blipFill>
      <xdr:spPr>
        <a:xfrm>
          <a:off x="4537075" y="31422975"/>
          <a:ext cx="1471930" cy="1347470"/>
        </a:xfrm>
        <a:prstGeom prst="rect">
          <a:avLst/>
        </a:prstGeom>
        <a:noFill/>
        <a:ln w="9525">
          <a:noFill/>
        </a:ln>
      </xdr:spPr>
    </xdr:pic>
    <xdr:clientData/>
  </xdr:twoCellAnchor>
  <xdr:twoCellAnchor editAs="oneCell">
    <xdr:from>
      <xdr:col>3</xdr:col>
      <xdr:colOff>231775</xdr:colOff>
      <xdr:row>17</xdr:row>
      <xdr:rowOff>238125</xdr:rowOff>
    </xdr:from>
    <xdr:to>
      <xdr:col>3</xdr:col>
      <xdr:colOff>1980565</xdr:colOff>
      <xdr:row>17</xdr:row>
      <xdr:rowOff>1464945</xdr:rowOff>
    </xdr:to>
    <xdr:pic>
      <xdr:nvPicPr>
        <xdr:cNvPr id="49" name="图片 48"/>
        <xdr:cNvPicPr>
          <a:picLocks noChangeAspect="1"/>
        </xdr:cNvPicPr>
      </xdr:nvPicPr>
      <xdr:blipFill>
        <a:blip r:embed="rId10"/>
        <a:stretch>
          <a:fillRect/>
        </a:stretch>
      </xdr:blipFill>
      <xdr:spPr>
        <a:xfrm>
          <a:off x="4492625" y="30025975"/>
          <a:ext cx="1748790" cy="1226820"/>
        </a:xfrm>
        <a:prstGeom prst="rect">
          <a:avLst/>
        </a:prstGeom>
        <a:noFill/>
        <a:ln w="9525">
          <a:noFill/>
        </a:ln>
      </xdr:spPr>
    </xdr:pic>
    <xdr:clientData/>
  </xdr:twoCellAnchor>
  <xdr:twoCellAnchor editAs="oneCell">
    <xdr:from>
      <xdr:col>3</xdr:col>
      <xdr:colOff>552450</xdr:colOff>
      <xdr:row>19</xdr:row>
      <xdr:rowOff>47625</xdr:rowOff>
    </xdr:from>
    <xdr:to>
      <xdr:col>3</xdr:col>
      <xdr:colOff>1343660</xdr:colOff>
      <xdr:row>19</xdr:row>
      <xdr:rowOff>1366520</xdr:rowOff>
    </xdr:to>
    <xdr:pic>
      <xdr:nvPicPr>
        <xdr:cNvPr id="50" name="图片 49"/>
        <xdr:cNvPicPr>
          <a:picLocks noChangeAspect="1"/>
        </xdr:cNvPicPr>
      </xdr:nvPicPr>
      <xdr:blipFill>
        <a:blip r:embed="rId11"/>
        <a:stretch>
          <a:fillRect/>
        </a:stretch>
      </xdr:blipFill>
      <xdr:spPr>
        <a:xfrm>
          <a:off x="4813300" y="32908875"/>
          <a:ext cx="791210" cy="1318895"/>
        </a:xfrm>
        <a:prstGeom prst="rect">
          <a:avLst/>
        </a:prstGeom>
        <a:noFill/>
        <a:ln w="9525">
          <a:noFill/>
        </a:ln>
      </xdr:spPr>
    </xdr:pic>
    <xdr:clientData/>
  </xdr:twoCellAnchor>
  <xdr:twoCellAnchor editAs="oneCell">
    <xdr:from>
      <xdr:col>3</xdr:col>
      <xdr:colOff>428625</xdr:colOff>
      <xdr:row>23</xdr:row>
      <xdr:rowOff>76200</xdr:rowOff>
    </xdr:from>
    <xdr:to>
      <xdr:col>3</xdr:col>
      <xdr:colOff>1998345</xdr:colOff>
      <xdr:row>23</xdr:row>
      <xdr:rowOff>1418590</xdr:rowOff>
    </xdr:to>
    <xdr:pic>
      <xdr:nvPicPr>
        <xdr:cNvPr id="51" name="图片 50"/>
        <xdr:cNvPicPr>
          <a:picLocks noChangeAspect="1"/>
        </xdr:cNvPicPr>
      </xdr:nvPicPr>
      <xdr:blipFill>
        <a:blip r:embed="rId12"/>
        <a:stretch>
          <a:fillRect/>
        </a:stretch>
      </xdr:blipFill>
      <xdr:spPr>
        <a:xfrm>
          <a:off x="4689475" y="36214050"/>
          <a:ext cx="1569720" cy="1342390"/>
        </a:xfrm>
        <a:prstGeom prst="rect">
          <a:avLst/>
        </a:prstGeom>
        <a:noFill/>
        <a:ln w="9525">
          <a:noFill/>
        </a:ln>
      </xdr:spPr>
    </xdr:pic>
    <xdr:clientData/>
  </xdr:twoCellAnchor>
  <xdr:twoCellAnchor editAs="oneCell">
    <xdr:from>
      <xdr:col>3</xdr:col>
      <xdr:colOff>622300</xdr:colOff>
      <xdr:row>23</xdr:row>
      <xdr:rowOff>1508125</xdr:rowOff>
    </xdr:from>
    <xdr:to>
      <xdr:col>3</xdr:col>
      <xdr:colOff>1833245</xdr:colOff>
      <xdr:row>24</xdr:row>
      <xdr:rowOff>1289050</xdr:rowOff>
    </xdr:to>
    <xdr:pic>
      <xdr:nvPicPr>
        <xdr:cNvPr id="52" name="图片 51"/>
        <xdr:cNvPicPr>
          <a:picLocks noChangeAspect="1"/>
        </xdr:cNvPicPr>
      </xdr:nvPicPr>
      <xdr:blipFill>
        <a:blip r:embed="rId13"/>
        <a:stretch>
          <a:fillRect/>
        </a:stretch>
      </xdr:blipFill>
      <xdr:spPr>
        <a:xfrm>
          <a:off x="4883150" y="37645975"/>
          <a:ext cx="1210945" cy="1304925"/>
        </a:xfrm>
        <a:prstGeom prst="rect">
          <a:avLst/>
        </a:prstGeom>
        <a:noFill/>
        <a:ln w="9525">
          <a:noFill/>
        </a:ln>
      </xdr:spPr>
    </xdr:pic>
    <xdr:clientData/>
  </xdr:twoCellAnchor>
  <xdr:twoCellAnchor editAs="oneCell">
    <xdr:from>
      <xdr:col>3</xdr:col>
      <xdr:colOff>34925</xdr:colOff>
      <xdr:row>25</xdr:row>
      <xdr:rowOff>161925</xdr:rowOff>
    </xdr:from>
    <xdr:to>
      <xdr:col>3</xdr:col>
      <xdr:colOff>1267460</xdr:colOff>
      <xdr:row>25</xdr:row>
      <xdr:rowOff>1057275</xdr:rowOff>
    </xdr:to>
    <xdr:pic>
      <xdr:nvPicPr>
        <xdr:cNvPr id="53" name="图片 187" descr="E:\黎伟德\白底图\A539-.jpgA539-"/>
        <xdr:cNvPicPr>
          <a:picLocks noChangeAspect="1"/>
        </xdr:cNvPicPr>
      </xdr:nvPicPr>
      <xdr:blipFill>
        <a:blip r:embed="rId14"/>
        <a:stretch>
          <a:fillRect/>
        </a:stretch>
      </xdr:blipFill>
      <xdr:spPr>
        <a:xfrm>
          <a:off x="4295775" y="39258875"/>
          <a:ext cx="1232535" cy="895350"/>
        </a:xfrm>
        <a:prstGeom prst="rect">
          <a:avLst/>
        </a:prstGeom>
        <a:noFill/>
        <a:ln w="9525">
          <a:noFill/>
        </a:ln>
      </xdr:spPr>
    </xdr:pic>
    <xdr:clientData/>
  </xdr:twoCellAnchor>
  <xdr:twoCellAnchor editAs="oneCell">
    <xdr:from>
      <xdr:col>3</xdr:col>
      <xdr:colOff>1333500</xdr:colOff>
      <xdr:row>25</xdr:row>
      <xdr:rowOff>104775</xdr:rowOff>
    </xdr:from>
    <xdr:to>
      <xdr:col>4</xdr:col>
      <xdr:colOff>19050</xdr:colOff>
      <xdr:row>25</xdr:row>
      <xdr:rowOff>1038225</xdr:rowOff>
    </xdr:to>
    <xdr:pic>
      <xdr:nvPicPr>
        <xdr:cNvPr id="55" name="图片 54"/>
        <xdr:cNvPicPr>
          <a:picLocks noChangeAspect="1"/>
        </xdr:cNvPicPr>
      </xdr:nvPicPr>
      <xdr:blipFill>
        <a:blip r:embed="rId15"/>
        <a:stretch>
          <a:fillRect/>
        </a:stretch>
      </xdr:blipFill>
      <xdr:spPr>
        <a:xfrm>
          <a:off x="5594350" y="39201725"/>
          <a:ext cx="868680" cy="933450"/>
        </a:xfrm>
        <a:prstGeom prst="rect">
          <a:avLst/>
        </a:prstGeom>
        <a:noFill/>
        <a:ln w="9525">
          <a:noFill/>
        </a:ln>
      </xdr:spPr>
    </xdr:pic>
    <xdr:clientData/>
  </xdr:twoCellAnchor>
  <xdr:twoCellAnchor editAs="oneCell">
    <xdr:from>
      <xdr:col>3</xdr:col>
      <xdr:colOff>457200</xdr:colOff>
      <xdr:row>28</xdr:row>
      <xdr:rowOff>282575</xdr:rowOff>
    </xdr:from>
    <xdr:to>
      <xdr:col>3</xdr:col>
      <xdr:colOff>1625600</xdr:colOff>
      <xdr:row>28</xdr:row>
      <xdr:rowOff>1071880</xdr:rowOff>
    </xdr:to>
    <xdr:pic>
      <xdr:nvPicPr>
        <xdr:cNvPr id="57" name="图片 56"/>
        <xdr:cNvPicPr>
          <a:picLocks noChangeAspect="1"/>
        </xdr:cNvPicPr>
      </xdr:nvPicPr>
      <xdr:blipFill>
        <a:blip r:embed="rId16"/>
        <a:stretch>
          <a:fillRect/>
        </a:stretch>
      </xdr:blipFill>
      <xdr:spPr>
        <a:xfrm>
          <a:off x="4718050" y="40890825"/>
          <a:ext cx="1168400" cy="789305"/>
        </a:xfrm>
        <a:prstGeom prst="rect">
          <a:avLst/>
        </a:prstGeom>
        <a:noFill/>
        <a:ln w="9525">
          <a:noFill/>
        </a:ln>
      </xdr:spPr>
    </xdr:pic>
    <xdr:clientData/>
  </xdr:twoCellAnchor>
  <xdr:twoCellAnchor editAs="oneCell">
    <xdr:from>
      <xdr:col>3</xdr:col>
      <xdr:colOff>708025</xdr:colOff>
      <xdr:row>28</xdr:row>
      <xdr:rowOff>1317625</xdr:rowOff>
    </xdr:from>
    <xdr:to>
      <xdr:col>3</xdr:col>
      <xdr:colOff>1538605</xdr:colOff>
      <xdr:row>30</xdr:row>
      <xdr:rowOff>130175</xdr:rowOff>
    </xdr:to>
    <xdr:pic>
      <xdr:nvPicPr>
        <xdr:cNvPr id="63" name="图片 62"/>
        <xdr:cNvPicPr>
          <a:picLocks noChangeAspect="1"/>
        </xdr:cNvPicPr>
      </xdr:nvPicPr>
      <xdr:blipFill>
        <a:blip r:embed="rId17"/>
        <a:stretch>
          <a:fillRect/>
        </a:stretch>
      </xdr:blipFill>
      <xdr:spPr>
        <a:xfrm>
          <a:off x="4968875" y="41925875"/>
          <a:ext cx="830580" cy="1301750"/>
        </a:xfrm>
        <a:prstGeom prst="rect">
          <a:avLst/>
        </a:prstGeom>
        <a:noFill/>
        <a:ln w="9525">
          <a:noFill/>
        </a:ln>
      </xdr:spPr>
    </xdr:pic>
    <xdr:clientData/>
  </xdr:twoCellAnchor>
  <xdr:twoCellAnchor editAs="oneCell">
    <xdr:from>
      <xdr:col>3</xdr:col>
      <xdr:colOff>69850</xdr:colOff>
      <xdr:row>30</xdr:row>
      <xdr:rowOff>488950</xdr:rowOff>
    </xdr:from>
    <xdr:to>
      <xdr:col>3</xdr:col>
      <xdr:colOff>1027430</xdr:colOff>
      <xdr:row>30</xdr:row>
      <xdr:rowOff>1319530</xdr:rowOff>
    </xdr:to>
    <xdr:pic>
      <xdr:nvPicPr>
        <xdr:cNvPr id="66" name="图片 65"/>
        <xdr:cNvPicPr>
          <a:picLocks noChangeAspect="1"/>
        </xdr:cNvPicPr>
      </xdr:nvPicPr>
      <xdr:blipFill>
        <a:blip r:embed="rId18"/>
        <a:stretch>
          <a:fillRect/>
        </a:stretch>
      </xdr:blipFill>
      <xdr:spPr>
        <a:xfrm>
          <a:off x="4330700" y="43586400"/>
          <a:ext cx="957580" cy="830580"/>
        </a:xfrm>
        <a:prstGeom prst="rect">
          <a:avLst/>
        </a:prstGeom>
        <a:noFill/>
        <a:ln w="9525">
          <a:noFill/>
        </a:ln>
      </xdr:spPr>
    </xdr:pic>
    <xdr:clientData/>
  </xdr:twoCellAnchor>
  <xdr:twoCellAnchor editAs="oneCell">
    <xdr:from>
      <xdr:col>3</xdr:col>
      <xdr:colOff>1009650</xdr:colOff>
      <xdr:row>30</xdr:row>
      <xdr:rowOff>174625</xdr:rowOff>
    </xdr:from>
    <xdr:to>
      <xdr:col>3</xdr:col>
      <xdr:colOff>2145030</xdr:colOff>
      <xdr:row>30</xdr:row>
      <xdr:rowOff>1274445</xdr:rowOff>
    </xdr:to>
    <xdr:pic>
      <xdr:nvPicPr>
        <xdr:cNvPr id="69" name="图片 68"/>
        <xdr:cNvPicPr>
          <a:picLocks noChangeAspect="1"/>
        </xdr:cNvPicPr>
      </xdr:nvPicPr>
      <xdr:blipFill>
        <a:blip r:embed="rId19"/>
        <a:stretch>
          <a:fillRect/>
        </a:stretch>
      </xdr:blipFill>
      <xdr:spPr>
        <a:xfrm>
          <a:off x="5270500" y="43272075"/>
          <a:ext cx="1135380" cy="1099820"/>
        </a:xfrm>
        <a:prstGeom prst="rect">
          <a:avLst/>
        </a:prstGeom>
        <a:noFill/>
        <a:ln w="9525">
          <a:noFill/>
        </a:ln>
      </xdr:spPr>
    </xdr:pic>
    <xdr:clientData/>
  </xdr:twoCellAnchor>
  <xdr:twoCellAnchor editAs="oneCell">
    <xdr:from>
      <xdr:col>3</xdr:col>
      <xdr:colOff>638175</xdr:colOff>
      <xdr:row>33</xdr:row>
      <xdr:rowOff>57150</xdr:rowOff>
    </xdr:from>
    <xdr:to>
      <xdr:col>3</xdr:col>
      <xdr:colOff>1489710</xdr:colOff>
      <xdr:row>33</xdr:row>
      <xdr:rowOff>1249045</xdr:rowOff>
    </xdr:to>
    <xdr:pic>
      <xdr:nvPicPr>
        <xdr:cNvPr id="71" name="图片 70"/>
        <xdr:cNvPicPr>
          <a:picLocks noChangeAspect="1"/>
        </xdr:cNvPicPr>
      </xdr:nvPicPr>
      <xdr:blipFill>
        <a:blip r:embed="rId20"/>
        <a:stretch>
          <a:fillRect/>
        </a:stretch>
      </xdr:blipFill>
      <xdr:spPr>
        <a:xfrm>
          <a:off x="4899025" y="45059600"/>
          <a:ext cx="851535" cy="1191895"/>
        </a:xfrm>
        <a:prstGeom prst="rect">
          <a:avLst/>
        </a:prstGeom>
        <a:noFill/>
        <a:ln w="9525">
          <a:noFill/>
        </a:ln>
      </xdr:spPr>
    </xdr:pic>
    <xdr:clientData/>
  </xdr:twoCellAnchor>
  <xdr:twoCellAnchor editAs="oneCell">
    <xdr:from>
      <xdr:col>3</xdr:col>
      <xdr:colOff>587375</xdr:colOff>
      <xdr:row>34</xdr:row>
      <xdr:rowOff>57150</xdr:rowOff>
    </xdr:from>
    <xdr:to>
      <xdr:col>3</xdr:col>
      <xdr:colOff>1590040</xdr:colOff>
      <xdr:row>34</xdr:row>
      <xdr:rowOff>1289050</xdr:rowOff>
    </xdr:to>
    <xdr:pic>
      <xdr:nvPicPr>
        <xdr:cNvPr id="72" name="图片 71"/>
        <xdr:cNvPicPr>
          <a:picLocks noChangeAspect="1"/>
        </xdr:cNvPicPr>
      </xdr:nvPicPr>
      <xdr:blipFill>
        <a:blip r:embed="rId21"/>
        <a:stretch>
          <a:fillRect/>
        </a:stretch>
      </xdr:blipFill>
      <xdr:spPr>
        <a:xfrm>
          <a:off x="4848225" y="46405800"/>
          <a:ext cx="1002665" cy="1231900"/>
        </a:xfrm>
        <a:prstGeom prst="rect">
          <a:avLst/>
        </a:prstGeom>
        <a:noFill/>
        <a:ln w="9525">
          <a:noFill/>
        </a:ln>
      </xdr:spPr>
    </xdr:pic>
    <xdr:clientData/>
  </xdr:twoCellAnchor>
  <xdr:twoCellAnchor editAs="oneCell">
    <xdr:from>
      <xdr:col>3</xdr:col>
      <xdr:colOff>238125</xdr:colOff>
      <xdr:row>35</xdr:row>
      <xdr:rowOff>85725</xdr:rowOff>
    </xdr:from>
    <xdr:to>
      <xdr:col>3</xdr:col>
      <xdr:colOff>1784350</xdr:colOff>
      <xdr:row>35</xdr:row>
      <xdr:rowOff>1217930</xdr:rowOff>
    </xdr:to>
    <xdr:pic>
      <xdr:nvPicPr>
        <xdr:cNvPr id="73" name="图片 72"/>
        <xdr:cNvPicPr>
          <a:picLocks noChangeAspect="1"/>
        </xdr:cNvPicPr>
      </xdr:nvPicPr>
      <xdr:blipFill>
        <a:blip r:embed="rId22"/>
        <a:stretch>
          <a:fillRect/>
        </a:stretch>
      </xdr:blipFill>
      <xdr:spPr>
        <a:xfrm>
          <a:off x="4498975" y="47894875"/>
          <a:ext cx="1546225" cy="1132205"/>
        </a:xfrm>
        <a:prstGeom prst="rect">
          <a:avLst/>
        </a:prstGeom>
        <a:noFill/>
        <a:ln w="9525">
          <a:noFill/>
        </a:ln>
      </xdr:spPr>
    </xdr:pic>
    <xdr:clientData/>
  </xdr:twoCellAnchor>
  <xdr:twoCellAnchor editAs="oneCell">
    <xdr:from>
      <xdr:col>3</xdr:col>
      <xdr:colOff>66675</xdr:colOff>
      <xdr:row>38</xdr:row>
      <xdr:rowOff>304800</xdr:rowOff>
    </xdr:from>
    <xdr:to>
      <xdr:col>4</xdr:col>
      <xdr:colOff>0</xdr:colOff>
      <xdr:row>38</xdr:row>
      <xdr:rowOff>1240155</xdr:rowOff>
    </xdr:to>
    <xdr:pic>
      <xdr:nvPicPr>
        <xdr:cNvPr id="74" name="图片 73"/>
        <xdr:cNvPicPr>
          <a:picLocks noChangeAspect="1"/>
        </xdr:cNvPicPr>
      </xdr:nvPicPr>
      <xdr:blipFill>
        <a:blip r:embed="rId23"/>
        <a:stretch>
          <a:fillRect/>
        </a:stretch>
      </xdr:blipFill>
      <xdr:spPr>
        <a:xfrm>
          <a:off x="4327525" y="49930050"/>
          <a:ext cx="2116455" cy="935355"/>
        </a:xfrm>
        <a:prstGeom prst="rect">
          <a:avLst/>
        </a:prstGeom>
        <a:noFill/>
        <a:ln w="9525">
          <a:noFill/>
        </a:ln>
      </xdr:spPr>
    </xdr:pic>
    <xdr:clientData/>
  </xdr:twoCellAnchor>
  <xdr:twoCellAnchor editAs="oneCell">
    <xdr:from>
      <xdr:col>3</xdr:col>
      <xdr:colOff>266700</xdr:colOff>
      <xdr:row>41</xdr:row>
      <xdr:rowOff>28575</xdr:rowOff>
    </xdr:from>
    <xdr:to>
      <xdr:col>3</xdr:col>
      <xdr:colOff>1972945</xdr:colOff>
      <xdr:row>41</xdr:row>
      <xdr:rowOff>1342390</xdr:rowOff>
    </xdr:to>
    <xdr:pic>
      <xdr:nvPicPr>
        <xdr:cNvPr id="75" name="图片 74"/>
        <xdr:cNvPicPr>
          <a:picLocks noChangeAspect="1"/>
        </xdr:cNvPicPr>
      </xdr:nvPicPr>
      <xdr:blipFill>
        <a:blip r:embed="rId24"/>
        <a:stretch>
          <a:fillRect/>
        </a:stretch>
      </xdr:blipFill>
      <xdr:spPr>
        <a:xfrm>
          <a:off x="4527550" y="51558825"/>
          <a:ext cx="1706245" cy="1313815"/>
        </a:xfrm>
        <a:prstGeom prst="rect">
          <a:avLst/>
        </a:prstGeom>
        <a:noFill/>
        <a:ln w="9525">
          <a:noFill/>
        </a:ln>
      </xdr:spPr>
    </xdr:pic>
    <xdr:clientData/>
  </xdr:twoCellAnchor>
  <xdr:twoCellAnchor editAs="oneCell">
    <xdr:from>
      <xdr:col>3</xdr:col>
      <xdr:colOff>276225</xdr:colOff>
      <xdr:row>42</xdr:row>
      <xdr:rowOff>57150</xdr:rowOff>
    </xdr:from>
    <xdr:to>
      <xdr:col>3</xdr:col>
      <xdr:colOff>1917700</xdr:colOff>
      <xdr:row>43</xdr:row>
      <xdr:rowOff>0</xdr:rowOff>
    </xdr:to>
    <xdr:pic>
      <xdr:nvPicPr>
        <xdr:cNvPr id="76" name="图片 75"/>
        <xdr:cNvPicPr>
          <a:picLocks noChangeAspect="1"/>
        </xdr:cNvPicPr>
      </xdr:nvPicPr>
      <xdr:blipFill>
        <a:blip r:embed="rId25"/>
        <a:stretch>
          <a:fillRect/>
        </a:stretch>
      </xdr:blipFill>
      <xdr:spPr>
        <a:xfrm>
          <a:off x="4537075" y="53086000"/>
          <a:ext cx="1641475" cy="1238250"/>
        </a:xfrm>
        <a:prstGeom prst="rect">
          <a:avLst/>
        </a:prstGeom>
        <a:noFill/>
        <a:ln w="9525">
          <a:noFill/>
        </a:ln>
      </xdr:spPr>
    </xdr:pic>
    <xdr:clientData/>
  </xdr:twoCellAnchor>
  <xdr:twoCellAnchor editAs="oneCell">
    <xdr:from>
      <xdr:col>3</xdr:col>
      <xdr:colOff>482600</xdr:colOff>
      <xdr:row>45</xdr:row>
      <xdr:rowOff>215900</xdr:rowOff>
    </xdr:from>
    <xdr:to>
      <xdr:col>3</xdr:col>
      <xdr:colOff>1584325</xdr:colOff>
      <xdr:row>45</xdr:row>
      <xdr:rowOff>1459865</xdr:rowOff>
    </xdr:to>
    <xdr:pic>
      <xdr:nvPicPr>
        <xdr:cNvPr id="79" name="图片 78"/>
        <xdr:cNvPicPr>
          <a:picLocks noChangeAspect="1"/>
        </xdr:cNvPicPr>
      </xdr:nvPicPr>
      <xdr:blipFill>
        <a:blip r:embed="rId26"/>
        <a:stretch>
          <a:fillRect/>
        </a:stretch>
      </xdr:blipFill>
      <xdr:spPr>
        <a:xfrm>
          <a:off x="4743450" y="54908450"/>
          <a:ext cx="1101725" cy="1243965"/>
        </a:xfrm>
        <a:prstGeom prst="rect">
          <a:avLst/>
        </a:prstGeom>
        <a:noFill/>
        <a:ln w="9525">
          <a:noFill/>
        </a:ln>
      </xdr:spPr>
    </xdr:pic>
    <xdr:clientData/>
  </xdr:twoCellAnchor>
  <xdr:twoCellAnchor editAs="oneCell">
    <xdr:from>
      <xdr:col>2</xdr:col>
      <xdr:colOff>3000375</xdr:colOff>
      <xdr:row>46</xdr:row>
      <xdr:rowOff>73025</xdr:rowOff>
    </xdr:from>
    <xdr:to>
      <xdr:col>3</xdr:col>
      <xdr:colOff>2113280</xdr:colOff>
      <xdr:row>46</xdr:row>
      <xdr:rowOff>1356360</xdr:rowOff>
    </xdr:to>
    <xdr:pic>
      <xdr:nvPicPr>
        <xdr:cNvPr id="81" name="图片 80"/>
        <xdr:cNvPicPr>
          <a:picLocks noChangeAspect="1"/>
        </xdr:cNvPicPr>
      </xdr:nvPicPr>
      <xdr:blipFill>
        <a:blip r:embed="rId27"/>
        <a:stretch>
          <a:fillRect/>
        </a:stretch>
      </xdr:blipFill>
      <xdr:spPr>
        <a:xfrm flipH="1">
          <a:off x="4257675" y="56619775"/>
          <a:ext cx="2116455" cy="1283335"/>
        </a:xfrm>
        <a:prstGeom prst="rect">
          <a:avLst/>
        </a:prstGeom>
        <a:noFill/>
        <a:ln w="9525">
          <a:noFill/>
        </a:ln>
      </xdr:spPr>
    </xdr:pic>
    <xdr:clientData/>
  </xdr:twoCellAnchor>
  <xdr:twoCellAnchor editAs="oneCell">
    <xdr:from>
      <xdr:col>3</xdr:col>
      <xdr:colOff>352425</xdr:colOff>
      <xdr:row>47</xdr:row>
      <xdr:rowOff>917575</xdr:rowOff>
    </xdr:from>
    <xdr:to>
      <xdr:col>3</xdr:col>
      <xdr:colOff>1828165</xdr:colOff>
      <xdr:row>47</xdr:row>
      <xdr:rowOff>3517265</xdr:rowOff>
    </xdr:to>
    <xdr:pic>
      <xdr:nvPicPr>
        <xdr:cNvPr id="82" name="图片 81"/>
        <xdr:cNvPicPr>
          <a:picLocks noChangeAspect="1"/>
        </xdr:cNvPicPr>
      </xdr:nvPicPr>
      <xdr:blipFill>
        <a:blip r:embed="rId28"/>
        <a:stretch>
          <a:fillRect/>
        </a:stretch>
      </xdr:blipFill>
      <xdr:spPr>
        <a:xfrm>
          <a:off x="4613275" y="58950225"/>
          <a:ext cx="1475740" cy="2599690"/>
        </a:xfrm>
        <a:prstGeom prst="rect">
          <a:avLst/>
        </a:prstGeom>
        <a:noFill/>
        <a:ln w="9525">
          <a:noFill/>
        </a:ln>
      </xdr:spPr>
    </xdr:pic>
    <xdr:clientData/>
  </xdr:twoCellAnchor>
  <xdr:twoCellAnchor editAs="oneCell">
    <xdr:from>
      <xdr:col>3</xdr:col>
      <xdr:colOff>95250</xdr:colOff>
      <xdr:row>15</xdr:row>
      <xdr:rowOff>66675</xdr:rowOff>
    </xdr:from>
    <xdr:to>
      <xdr:col>3</xdr:col>
      <xdr:colOff>2105660</xdr:colOff>
      <xdr:row>15</xdr:row>
      <xdr:rowOff>1285875</xdr:rowOff>
    </xdr:to>
    <xdr:pic>
      <xdr:nvPicPr>
        <xdr:cNvPr id="84" name="图片 83"/>
        <xdr:cNvPicPr>
          <a:picLocks noChangeAspect="1"/>
        </xdr:cNvPicPr>
      </xdr:nvPicPr>
      <xdr:blipFill>
        <a:blip r:embed="rId29"/>
        <a:stretch>
          <a:fillRect/>
        </a:stretch>
      </xdr:blipFill>
      <xdr:spPr>
        <a:xfrm>
          <a:off x="4356100" y="27098625"/>
          <a:ext cx="2010410" cy="1219200"/>
        </a:xfrm>
        <a:prstGeom prst="rect">
          <a:avLst/>
        </a:prstGeom>
        <a:noFill/>
        <a:ln w="9525">
          <a:noFill/>
        </a:ln>
      </xdr:spPr>
    </xdr:pic>
    <xdr:clientData/>
  </xdr:twoCellAnchor>
  <xdr:twoCellAnchor editAs="oneCell">
    <xdr:from>
      <xdr:col>3</xdr:col>
      <xdr:colOff>76200</xdr:colOff>
      <xdr:row>16</xdr:row>
      <xdr:rowOff>133350</xdr:rowOff>
    </xdr:from>
    <xdr:to>
      <xdr:col>3</xdr:col>
      <xdr:colOff>2153920</xdr:colOff>
      <xdr:row>16</xdr:row>
      <xdr:rowOff>1293495</xdr:rowOff>
    </xdr:to>
    <xdr:pic>
      <xdr:nvPicPr>
        <xdr:cNvPr id="85" name="图片 84"/>
        <xdr:cNvPicPr>
          <a:picLocks noChangeAspect="1"/>
        </xdr:cNvPicPr>
      </xdr:nvPicPr>
      <xdr:blipFill>
        <a:blip r:embed="rId30"/>
        <a:stretch>
          <a:fillRect/>
        </a:stretch>
      </xdr:blipFill>
      <xdr:spPr>
        <a:xfrm>
          <a:off x="4337050" y="28600400"/>
          <a:ext cx="2077720" cy="1160145"/>
        </a:xfrm>
        <a:prstGeom prst="rect">
          <a:avLst/>
        </a:prstGeom>
        <a:noFill/>
        <a:ln w="9525">
          <a:noFill/>
        </a:ln>
      </xdr:spPr>
    </xdr:pic>
    <xdr:clientData/>
  </xdr:twoCellAnchor>
  <xdr:twoCellAnchor editAs="oneCell">
    <xdr:from>
      <xdr:col>3</xdr:col>
      <xdr:colOff>223520</xdr:colOff>
      <xdr:row>50</xdr:row>
      <xdr:rowOff>200025</xdr:rowOff>
    </xdr:from>
    <xdr:to>
      <xdr:col>3</xdr:col>
      <xdr:colOff>1985645</xdr:colOff>
      <xdr:row>50</xdr:row>
      <xdr:rowOff>1466850</xdr:rowOff>
    </xdr:to>
    <xdr:pic>
      <xdr:nvPicPr>
        <xdr:cNvPr id="2" name="图片 1"/>
        <xdr:cNvPicPr>
          <a:picLocks noChangeAspect="1"/>
        </xdr:cNvPicPr>
      </xdr:nvPicPr>
      <xdr:blipFill>
        <a:blip r:embed="rId31"/>
        <a:stretch>
          <a:fillRect/>
        </a:stretch>
      </xdr:blipFill>
      <xdr:spPr>
        <a:xfrm>
          <a:off x="4484370" y="63795275"/>
          <a:ext cx="1762125" cy="1266825"/>
        </a:xfrm>
        <a:prstGeom prst="rect">
          <a:avLst/>
        </a:prstGeom>
        <a:noFill/>
        <a:ln w="9525">
          <a:noFill/>
        </a:ln>
      </xdr:spPr>
    </xdr:pic>
    <xdr:clientData/>
  </xdr:twoCellAnchor>
  <xdr:twoCellAnchor editAs="oneCell">
    <xdr:from>
      <xdr:col>3</xdr:col>
      <xdr:colOff>412750</xdr:colOff>
      <xdr:row>20</xdr:row>
      <xdr:rowOff>25400</xdr:rowOff>
    </xdr:from>
    <xdr:to>
      <xdr:col>3</xdr:col>
      <xdr:colOff>1908810</xdr:colOff>
      <xdr:row>20</xdr:row>
      <xdr:rowOff>1320800</xdr:rowOff>
    </xdr:to>
    <xdr:pic>
      <xdr:nvPicPr>
        <xdr:cNvPr id="3" name="图片 2"/>
        <xdr:cNvPicPr>
          <a:picLocks noChangeAspect="1"/>
        </xdr:cNvPicPr>
      </xdr:nvPicPr>
      <xdr:blipFill>
        <a:blip r:embed="rId32"/>
        <a:stretch>
          <a:fillRect/>
        </a:stretch>
      </xdr:blipFill>
      <xdr:spPr>
        <a:xfrm>
          <a:off x="4673600" y="34359850"/>
          <a:ext cx="1496060" cy="1295400"/>
        </a:xfrm>
        <a:prstGeom prst="rect">
          <a:avLst/>
        </a:prstGeom>
        <a:noFill/>
        <a:ln w="9525">
          <a:noFill/>
        </a:ln>
      </xdr:spPr>
    </xdr:pic>
    <xdr:clientData/>
  </xdr:twoCellAnchor>
  <xdr:twoCellAnchor editAs="oneCell">
    <xdr:from>
      <xdr:col>3</xdr:col>
      <xdr:colOff>390525</xdr:colOff>
      <xdr:row>53</xdr:row>
      <xdr:rowOff>206375</xdr:rowOff>
    </xdr:from>
    <xdr:to>
      <xdr:col>3</xdr:col>
      <xdr:colOff>1809750</xdr:colOff>
      <xdr:row>53</xdr:row>
      <xdr:rowOff>1529715</xdr:rowOff>
    </xdr:to>
    <xdr:pic>
      <xdr:nvPicPr>
        <xdr:cNvPr id="4" name="图片 3"/>
        <xdr:cNvPicPr>
          <a:picLocks noChangeAspect="1"/>
        </xdr:cNvPicPr>
      </xdr:nvPicPr>
      <xdr:blipFill>
        <a:blip r:embed="rId33"/>
        <a:stretch>
          <a:fillRect/>
        </a:stretch>
      </xdr:blipFill>
      <xdr:spPr>
        <a:xfrm>
          <a:off x="4651375" y="67294125"/>
          <a:ext cx="1419225" cy="132334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66"/>
  <sheetViews>
    <sheetView tabSelected="1" zoomScale="60" zoomScaleNormal="60" workbookViewId="0">
      <selection activeCell="A1" sqref="A1:K1"/>
    </sheetView>
  </sheetViews>
  <sheetFormatPr defaultColWidth="9" defaultRowHeight="14"/>
  <cols>
    <col min="1" max="1" width="5.62727272727273" customWidth="1"/>
    <col min="2" max="2" width="12.3727272727273" customWidth="1"/>
    <col min="3" max="3" width="43" customWidth="1"/>
    <col min="4" max="4" width="31.2545454545455" customWidth="1"/>
    <col min="5" max="5" width="6" customWidth="1"/>
    <col min="6" max="6" width="8.5" customWidth="1"/>
    <col min="7" max="7" width="9.37272727272727" style="2" customWidth="1"/>
    <col min="8" max="8" width="11.6272727272727" customWidth="1"/>
  </cols>
  <sheetData>
    <row r="1" ht="30" customHeight="1" spans="1:11">
      <c r="A1" s="3" t="s">
        <v>0</v>
      </c>
      <c r="B1" s="4"/>
      <c r="C1" s="4"/>
      <c r="D1" s="4"/>
      <c r="E1" s="4"/>
      <c r="F1" s="4"/>
      <c r="G1" s="4"/>
      <c r="H1" s="4"/>
      <c r="I1" s="4"/>
      <c r="J1" s="4"/>
      <c r="K1" s="4"/>
    </row>
    <row r="2" ht="65" spans="1:11">
      <c r="A2" s="5" t="s">
        <v>1</v>
      </c>
      <c r="B2" s="6" t="s">
        <v>2</v>
      </c>
      <c r="C2" s="6" t="s">
        <v>3</v>
      </c>
      <c r="D2" s="6" t="s">
        <v>4</v>
      </c>
      <c r="E2" s="6" t="s">
        <v>5</v>
      </c>
      <c r="F2" s="6" t="s">
        <v>6</v>
      </c>
      <c r="G2" s="6" t="s">
        <v>7</v>
      </c>
      <c r="H2" s="6" t="s">
        <v>8</v>
      </c>
      <c r="I2" s="6" t="s">
        <v>9</v>
      </c>
      <c r="J2" s="6" t="s">
        <v>10</v>
      </c>
      <c r="K2" s="6" t="s">
        <v>11</v>
      </c>
    </row>
    <row r="3" customFormat="1" ht="30" customHeight="1" spans="1:11">
      <c r="A3" s="7" t="s">
        <v>12</v>
      </c>
      <c r="B3" s="7"/>
      <c r="C3" s="7"/>
      <c r="D3" s="7"/>
      <c r="E3" s="7"/>
      <c r="F3" s="7"/>
      <c r="G3" s="7"/>
      <c r="H3" s="7"/>
      <c r="I3" s="8"/>
      <c r="J3" s="8"/>
      <c r="K3" s="8"/>
    </row>
    <row r="4" s="1" customFormat="1" ht="154" spans="1:11">
      <c r="A4" s="9">
        <v>1</v>
      </c>
      <c r="B4" s="9" t="s">
        <v>13</v>
      </c>
      <c r="C4" s="10" t="s">
        <v>14</v>
      </c>
      <c r="D4" s="9"/>
      <c r="E4" s="9" t="s">
        <v>15</v>
      </c>
      <c r="F4" s="9">
        <v>26</v>
      </c>
      <c r="G4" s="9"/>
      <c r="H4" s="11">
        <f>G4*F4</f>
        <v>0</v>
      </c>
      <c r="I4" s="12"/>
      <c r="J4" s="12"/>
      <c r="K4" s="13" t="s">
        <v>16</v>
      </c>
    </row>
    <row r="5" customFormat="1" ht="409.5" spans="1:11">
      <c r="A5" s="14">
        <v>2</v>
      </c>
      <c r="B5" s="14" t="s">
        <v>17</v>
      </c>
      <c r="C5" s="10" t="s">
        <v>18</v>
      </c>
      <c r="D5" s="14"/>
      <c r="E5" s="14" t="s">
        <v>19</v>
      </c>
      <c r="F5" s="14">
        <v>33</v>
      </c>
      <c r="G5" s="9"/>
      <c r="H5" s="11">
        <f t="shared" ref="H5:H10" si="0">G5*F5</f>
        <v>0</v>
      </c>
      <c r="I5" s="8"/>
      <c r="J5" s="8"/>
      <c r="K5" s="13" t="s">
        <v>16</v>
      </c>
    </row>
    <row r="6" s="1" customFormat="1" ht="336" spans="1:11">
      <c r="A6" s="9">
        <v>3</v>
      </c>
      <c r="B6" s="14" t="s">
        <v>20</v>
      </c>
      <c r="C6" s="10" t="s">
        <v>21</v>
      </c>
      <c r="D6" s="9"/>
      <c r="E6" s="9" t="s">
        <v>19</v>
      </c>
      <c r="F6" s="9">
        <v>32</v>
      </c>
      <c r="G6" s="9"/>
      <c r="H6" s="11">
        <f t="shared" si="0"/>
        <v>0</v>
      </c>
      <c r="I6" s="12"/>
      <c r="J6" s="12"/>
      <c r="K6" s="13" t="s">
        <v>16</v>
      </c>
    </row>
    <row r="7" s="1" customFormat="1" ht="392" spans="1:11">
      <c r="A7" s="14">
        <v>4</v>
      </c>
      <c r="B7" s="14" t="s">
        <v>22</v>
      </c>
      <c r="C7" s="10" t="s">
        <v>23</v>
      </c>
      <c r="D7" s="9"/>
      <c r="E7" s="9" t="s">
        <v>19</v>
      </c>
      <c r="F7" s="9">
        <v>4</v>
      </c>
      <c r="G7" s="9"/>
      <c r="H7" s="11">
        <f t="shared" si="0"/>
        <v>0</v>
      </c>
      <c r="I7" s="12"/>
      <c r="J7" s="12"/>
      <c r="K7" s="13" t="s">
        <v>16</v>
      </c>
    </row>
    <row r="8" customFormat="1" ht="126" spans="1:11">
      <c r="A8" s="9">
        <v>5</v>
      </c>
      <c r="B8" s="14" t="s">
        <v>24</v>
      </c>
      <c r="C8" s="15" t="s">
        <v>25</v>
      </c>
      <c r="D8" s="14"/>
      <c r="E8" s="14" t="s">
        <v>19</v>
      </c>
      <c r="F8" s="14">
        <v>11</v>
      </c>
      <c r="G8" s="9"/>
      <c r="H8" s="11">
        <f t="shared" si="0"/>
        <v>0</v>
      </c>
      <c r="I8" s="8"/>
      <c r="J8" s="8"/>
      <c r="K8" s="13" t="s">
        <v>16</v>
      </c>
    </row>
    <row r="9" customFormat="1" ht="126" spans="1:11">
      <c r="A9" s="14">
        <v>6</v>
      </c>
      <c r="B9" s="14" t="s">
        <v>26</v>
      </c>
      <c r="C9" s="15" t="s">
        <v>27</v>
      </c>
      <c r="D9" s="14"/>
      <c r="E9" s="14" t="s">
        <v>19</v>
      </c>
      <c r="F9" s="14">
        <v>2</v>
      </c>
      <c r="G9" s="9"/>
      <c r="H9" s="11">
        <f t="shared" si="0"/>
        <v>0</v>
      </c>
      <c r="I9" s="8"/>
      <c r="J9" s="8"/>
      <c r="K9" s="13" t="s">
        <v>16</v>
      </c>
    </row>
    <row r="10" customFormat="1" ht="126" spans="1:11">
      <c r="A10" s="9">
        <v>7</v>
      </c>
      <c r="B10" s="14" t="s">
        <v>28</v>
      </c>
      <c r="C10" s="15" t="s">
        <v>29</v>
      </c>
      <c r="D10" s="14"/>
      <c r="E10" s="14" t="s">
        <v>19</v>
      </c>
      <c r="F10" s="14">
        <v>2</v>
      </c>
      <c r="G10" s="9"/>
      <c r="H10" s="11">
        <f t="shared" si="0"/>
        <v>0</v>
      </c>
      <c r="I10" s="8"/>
      <c r="J10" s="8"/>
      <c r="K10" s="13" t="s">
        <v>16</v>
      </c>
    </row>
    <row r="11" customFormat="1" spans="1:11">
      <c r="A11" s="9"/>
      <c r="B11" s="14"/>
      <c r="C11" s="15"/>
      <c r="D11" s="14"/>
      <c r="E11" s="14"/>
      <c r="F11" s="14"/>
      <c r="G11" s="16" t="s">
        <v>30</v>
      </c>
      <c r="H11" s="17">
        <f>SUM(H4:H10)</f>
        <v>0</v>
      </c>
      <c r="I11" s="8"/>
      <c r="J11" s="8"/>
      <c r="K11" s="8"/>
    </row>
    <row r="12" customFormat="1" ht="15" spans="1:11">
      <c r="A12" s="18" t="s">
        <v>31</v>
      </c>
      <c r="B12" s="18"/>
      <c r="C12" s="18"/>
      <c r="D12" s="18"/>
      <c r="E12" s="18"/>
      <c r="F12" s="18"/>
      <c r="G12" s="18"/>
      <c r="H12" s="18"/>
      <c r="I12" s="8"/>
      <c r="J12" s="8"/>
      <c r="K12" s="8"/>
    </row>
    <row r="13" customFormat="1" ht="104" spans="1:11">
      <c r="A13" s="14">
        <v>8</v>
      </c>
      <c r="B13" s="14" t="s">
        <v>32</v>
      </c>
      <c r="C13" s="15" t="s">
        <v>33</v>
      </c>
      <c r="D13" s="14"/>
      <c r="E13" s="14" t="s">
        <v>19</v>
      </c>
      <c r="F13" s="14">
        <v>2</v>
      </c>
      <c r="G13" s="9"/>
      <c r="H13" s="19">
        <f t="shared" ref="H13:H21" si="1">G13*F13</f>
        <v>0</v>
      </c>
      <c r="I13" s="8"/>
      <c r="J13" s="8"/>
      <c r="K13" s="13" t="s">
        <v>16</v>
      </c>
    </row>
    <row r="14" customFormat="1" ht="96" customHeight="1" spans="1:11">
      <c r="A14" s="14">
        <v>9</v>
      </c>
      <c r="B14" s="14" t="s">
        <v>34</v>
      </c>
      <c r="C14" s="15" t="s">
        <v>35</v>
      </c>
      <c r="D14" s="14"/>
      <c r="E14" s="14" t="s">
        <v>19</v>
      </c>
      <c r="F14" s="14">
        <v>1</v>
      </c>
      <c r="G14" s="9"/>
      <c r="H14" s="19">
        <f t="shared" si="1"/>
        <v>0</v>
      </c>
      <c r="I14" s="8"/>
      <c r="J14" s="8"/>
      <c r="K14" s="13" t="s">
        <v>16</v>
      </c>
    </row>
    <row r="15" customFormat="1" ht="105" customHeight="1" spans="1:11">
      <c r="A15" s="14">
        <v>10</v>
      </c>
      <c r="B15" s="14" t="s">
        <v>36</v>
      </c>
      <c r="C15" s="15" t="s">
        <v>37</v>
      </c>
      <c r="D15" s="14"/>
      <c r="E15" s="14" t="s">
        <v>19</v>
      </c>
      <c r="F15" s="14">
        <v>3</v>
      </c>
      <c r="G15" s="9"/>
      <c r="H15" s="19">
        <f t="shared" si="1"/>
        <v>0</v>
      </c>
      <c r="I15" s="8"/>
      <c r="J15" s="8"/>
      <c r="K15" s="13" t="s">
        <v>16</v>
      </c>
    </row>
    <row r="16" customFormat="1" ht="113" customHeight="1" spans="1:11">
      <c r="A16" s="14">
        <v>11</v>
      </c>
      <c r="B16" s="14" t="s">
        <v>38</v>
      </c>
      <c r="C16" s="15" t="s">
        <v>39</v>
      </c>
      <c r="D16" s="14"/>
      <c r="E16" s="14" t="s">
        <v>19</v>
      </c>
      <c r="F16" s="14">
        <v>2</v>
      </c>
      <c r="G16" s="9"/>
      <c r="H16" s="19">
        <f t="shared" si="1"/>
        <v>0</v>
      </c>
      <c r="I16" s="8"/>
      <c r="J16" s="8"/>
      <c r="K16" s="13" t="s">
        <v>16</v>
      </c>
    </row>
    <row r="17" customFormat="1" ht="104" customHeight="1" spans="1:11">
      <c r="A17" s="14">
        <v>12</v>
      </c>
      <c r="B17" s="14" t="s">
        <v>40</v>
      </c>
      <c r="C17" s="15" t="s">
        <v>41</v>
      </c>
      <c r="D17" s="14"/>
      <c r="E17" s="14" t="s">
        <v>19</v>
      </c>
      <c r="F17" s="14">
        <v>1</v>
      </c>
      <c r="G17" s="9"/>
      <c r="H17" s="19">
        <f t="shared" si="1"/>
        <v>0</v>
      </c>
      <c r="I17" s="8"/>
      <c r="J17" s="8"/>
      <c r="K17" s="13" t="s">
        <v>16</v>
      </c>
    </row>
    <row r="18" customFormat="1" ht="125" customHeight="1" spans="1:11">
      <c r="A18" s="14">
        <v>13</v>
      </c>
      <c r="B18" s="14" t="s">
        <v>42</v>
      </c>
      <c r="C18" s="15" t="s">
        <v>43</v>
      </c>
      <c r="D18" s="14"/>
      <c r="E18" s="14" t="s">
        <v>19</v>
      </c>
      <c r="F18" s="14">
        <v>2</v>
      </c>
      <c r="G18" s="9"/>
      <c r="H18" s="19">
        <f t="shared" si="1"/>
        <v>0</v>
      </c>
      <c r="I18" s="8"/>
      <c r="J18" s="8"/>
      <c r="K18" s="13" t="s">
        <v>16</v>
      </c>
    </row>
    <row r="19" customFormat="1" ht="117" customHeight="1" spans="1:11">
      <c r="A19" s="14">
        <v>14</v>
      </c>
      <c r="B19" s="14" t="s">
        <v>44</v>
      </c>
      <c r="C19" s="15" t="s">
        <v>45</v>
      </c>
      <c r="D19" s="14"/>
      <c r="E19" s="14" t="s">
        <v>19</v>
      </c>
      <c r="F19" s="14">
        <v>1</v>
      </c>
      <c r="G19" s="9"/>
      <c r="H19" s="19">
        <f t="shared" si="1"/>
        <v>0</v>
      </c>
      <c r="I19" s="8"/>
      <c r="J19" s="8"/>
      <c r="K19" s="13" t="s">
        <v>16</v>
      </c>
    </row>
    <row r="20" customFormat="1" ht="116" customHeight="1" spans="1:11">
      <c r="A20" s="14">
        <v>15</v>
      </c>
      <c r="B20" s="14" t="s">
        <v>46</v>
      </c>
      <c r="C20" s="10" t="s">
        <v>47</v>
      </c>
      <c r="D20" s="14"/>
      <c r="E20" s="14" t="s">
        <v>19</v>
      </c>
      <c r="F20" s="14">
        <v>8</v>
      </c>
      <c r="G20" s="9"/>
      <c r="H20" s="19">
        <f t="shared" si="1"/>
        <v>0</v>
      </c>
      <c r="I20" s="8"/>
      <c r="J20" s="8"/>
      <c r="K20" s="13" t="s">
        <v>16</v>
      </c>
    </row>
    <row r="21" customFormat="1" ht="113" customHeight="1" spans="1:11">
      <c r="A21" s="14">
        <v>16</v>
      </c>
      <c r="B21" s="14" t="s">
        <v>48</v>
      </c>
      <c r="C21" s="15" t="s">
        <v>49</v>
      </c>
      <c r="D21" s="14"/>
      <c r="E21" s="14" t="s">
        <v>19</v>
      </c>
      <c r="F21" s="14">
        <v>3</v>
      </c>
      <c r="G21" s="9"/>
      <c r="H21" s="19">
        <f t="shared" si="1"/>
        <v>0</v>
      </c>
      <c r="I21" s="8"/>
      <c r="J21" s="8"/>
      <c r="K21" s="13" t="s">
        <v>16</v>
      </c>
    </row>
    <row r="22" customFormat="1" spans="1:11">
      <c r="A22" s="9"/>
      <c r="B22" s="14"/>
      <c r="C22" s="15"/>
      <c r="D22" s="14"/>
      <c r="E22" s="14"/>
      <c r="F22" s="14"/>
      <c r="G22" s="16" t="s">
        <v>30</v>
      </c>
      <c r="H22" s="17">
        <f>SUM(H13:H21)</f>
        <v>0</v>
      </c>
      <c r="I22" s="8"/>
      <c r="J22" s="8"/>
      <c r="K22" s="8"/>
    </row>
    <row r="23" customFormat="1" ht="15" spans="1:11">
      <c r="A23" s="18" t="s">
        <v>50</v>
      </c>
      <c r="B23" s="18"/>
      <c r="C23" s="18"/>
      <c r="D23" s="18"/>
      <c r="E23" s="18"/>
      <c r="F23" s="18"/>
      <c r="G23" s="18"/>
      <c r="H23" s="18"/>
      <c r="I23" s="8"/>
      <c r="J23" s="8"/>
      <c r="K23" s="8"/>
    </row>
    <row r="24" customFormat="1" ht="120" customHeight="1" spans="1:11">
      <c r="A24" s="9">
        <v>17</v>
      </c>
      <c r="B24" s="14" t="s">
        <v>51</v>
      </c>
      <c r="C24" s="15" t="s">
        <v>52</v>
      </c>
      <c r="D24" s="14"/>
      <c r="E24" s="14" t="s">
        <v>19</v>
      </c>
      <c r="F24" s="14">
        <v>5</v>
      </c>
      <c r="G24" s="9"/>
      <c r="H24" s="19">
        <f>G24*F24</f>
        <v>0</v>
      </c>
      <c r="I24" s="8"/>
      <c r="J24" s="8"/>
      <c r="K24" s="13" t="s">
        <v>16</v>
      </c>
    </row>
    <row r="25" s="1" customFormat="1" ht="113" customHeight="1" spans="1:11">
      <c r="A25" s="14">
        <v>18</v>
      </c>
      <c r="B25" s="9" t="s">
        <v>53</v>
      </c>
      <c r="C25" s="15" t="s">
        <v>54</v>
      </c>
      <c r="D25" s="9"/>
      <c r="E25" s="9" t="s">
        <v>19</v>
      </c>
      <c r="F25" s="9">
        <v>5</v>
      </c>
      <c r="G25" s="9"/>
      <c r="H25" s="19">
        <f>G25*F25</f>
        <v>0</v>
      </c>
      <c r="I25" s="12"/>
      <c r="J25" s="12"/>
      <c r="K25" s="13" t="s">
        <v>16</v>
      </c>
    </row>
    <row r="26" s="1" customFormat="1" ht="90" customHeight="1" spans="1:11">
      <c r="A26" s="9">
        <v>19</v>
      </c>
      <c r="B26" s="9" t="s">
        <v>55</v>
      </c>
      <c r="C26" s="15" t="s">
        <v>56</v>
      </c>
      <c r="D26" s="9"/>
      <c r="E26" s="9" t="s">
        <v>15</v>
      </c>
      <c r="F26" s="9">
        <v>5</v>
      </c>
      <c r="G26" s="9"/>
      <c r="H26" s="19">
        <f>G26*F26</f>
        <v>0</v>
      </c>
      <c r="I26" s="12"/>
      <c r="J26" s="12"/>
      <c r="K26" s="13" t="s">
        <v>16</v>
      </c>
    </row>
    <row r="27" customFormat="1" spans="1:11">
      <c r="A27" s="9"/>
      <c r="B27" s="14"/>
      <c r="C27" s="15"/>
      <c r="D27" s="14"/>
      <c r="E27" s="14"/>
      <c r="F27" s="14"/>
      <c r="G27" s="16" t="s">
        <v>30</v>
      </c>
      <c r="H27" s="17">
        <f>SUM(H24:H26)</f>
        <v>0</v>
      </c>
      <c r="I27" s="8"/>
      <c r="J27" s="8"/>
      <c r="K27" s="8"/>
    </row>
    <row r="28" customFormat="1" ht="15" spans="1:11">
      <c r="A28" s="18" t="s">
        <v>57</v>
      </c>
      <c r="B28" s="18"/>
      <c r="C28" s="18"/>
      <c r="D28" s="18"/>
      <c r="E28" s="18"/>
      <c r="F28" s="18"/>
      <c r="G28" s="18"/>
      <c r="H28" s="18"/>
      <c r="I28" s="8"/>
      <c r="J28" s="8"/>
      <c r="K28" s="8"/>
    </row>
    <row r="29" s="1" customFormat="1" ht="110" customHeight="1" spans="1:11">
      <c r="A29" s="14">
        <v>20</v>
      </c>
      <c r="B29" s="9" t="s">
        <v>44</v>
      </c>
      <c r="C29" s="15" t="s">
        <v>58</v>
      </c>
      <c r="D29" s="9"/>
      <c r="E29" s="9" t="s">
        <v>19</v>
      </c>
      <c r="F29" s="9">
        <v>6</v>
      </c>
      <c r="G29" s="9"/>
      <c r="H29" s="11">
        <f>G29*F29</f>
        <v>0</v>
      </c>
      <c r="I29" s="12"/>
      <c r="J29" s="12"/>
      <c r="K29" s="13" t="s">
        <v>16</v>
      </c>
    </row>
    <row r="30" s="1" customFormat="1" ht="86" customHeight="1" spans="1:11">
      <c r="A30" s="9">
        <v>21</v>
      </c>
      <c r="B30" s="9" t="s">
        <v>46</v>
      </c>
      <c r="C30" s="15" t="s">
        <v>59</v>
      </c>
      <c r="D30" s="9"/>
      <c r="E30" s="9" t="s">
        <v>19</v>
      </c>
      <c r="F30" s="9">
        <v>16</v>
      </c>
      <c r="G30" s="9"/>
      <c r="H30" s="11">
        <f>G30*F30</f>
        <v>0</v>
      </c>
      <c r="I30" s="12"/>
      <c r="J30" s="12"/>
      <c r="K30" s="13" t="s">
        <v>16</v>
      </c>
    </row>
    <row r="31" s="1" customFormat="1" ht="121" customHeight="1" spans="1:11">
      <c r="A31" s="14">
        <v>22</v>
      </c>
      <c r="B31" s="9" t="s">
        <v>60</v>
      </c>
      <c r="C31" s="15" t="s">
        <v>61</v>
      </c>
      <c r="D31" s="9"/>
      <c r="E31" s="9" t="s">
        <v>15</v>
      </c>
      <c r="F31" s="9">
        <v>4</v>
      </c>
      <c r="G31" s="9"/>
      <c r="H31" s="11">
        <f>G31*F31</f>
        <v>0</v>
      </c>
      <c r="I31" s="12"/>
      <c r="J31" s="12"/>
      <c r="K31" s="13" t="s">
        <v>16</v>
      </c>
    </row>
    <row r="32" customFormat="1" spans="1:11">
      <c r="A32" s="9"/>
      <c r="B32" s="14"/>
      <c r="C32" s="15"/>
      <c r="D32" s="14"/>
      <c r="E32" s="14"/>
      <c r="F32" s="14"/>
      <c r="G32" s="16" t="s">
        <v>30</v>
      </c>
      <c r="H32" s="17">
        <f>SUM(H29:H31)</f>
        <v>0</v>
      </c>
      <c r="I32" s="8"/>
      <c r="J32" s="8"/>
      <c r="K32" s="8"/>
    </row>
    <row r="33" customFormat="1" ht="15" spans="1:11">
      <c r="A33" s="18" t="s">
        <v>62</v>
      </c>
      <c r="B33" s="18"/>
      <c r="C33" s="18"/>
      <c r="D33" s="18"/>
      <c r="E33" s="18"/>
      <c r="F33" s="18"/>
      <c r="G33" s="18"/>
      <c r="H33" s="18"/>
      <c r="I33" s="8"/>
      <c r="J33" s="8"/>
      <c r="K33" s="8"/>
    </row>
    <row r="34" s="1" customFormat="1" ht="106" customHeight="1" spans="1:11">
      <c r="A34" s="9">
        <v>23</v>
      </c>
      <c r="B34" s="9" t="s">
        <v>36</v>
      </c>
      <c r="C34" s="15" t="s">
        <v>59</v>
      </c>
      <c r="D34" s="9"/>
      <c r="E34" s="9" t="s">
        <v>15</v>
      </c>
      <c r="F34" s="9">
        <v>4</v>
      </c>
      <c r="G34" s="9"/>
      <c r="H34" s="11">
        <f>G34*F34</f>
        <v>0</v>
      </c>
      <c r="I34" s="12"/>
      <c r="J34" s="12"/>
      <c r="K34" s="13" t="s">
        <v>16</v>
      </c>
    </row>
    <row r="35" s="1" customFormat="1" ht="115" customHeight="1" spans="1:11">
      <c r="A35" s="14">
        <v>24</v>
      </c>
      <c r="B35" s="9" t="s">
        <v>63</v>
      </c>
      <c r="C35" s="15" t="s">
        <v>64</v>
      </c>
      <c r="D35" s="9"/>
      <c r="E35" s="9" t="s">
        <v>15</v>
      </c>
      <c r="F35" s="9">
        <v>2</v>
      </c>
      <c r="G35" s="9"/>
      <c r="H35" s="11">
        <f>G35*F35</f>
        <v>0</v>
      </c>
      <c r="I35" s="12"/>
      <c r="J35" s="12"/>
      <c r="K35" s="13" t="s">
        <v>16</v>
      </c>
    </row>
    <row r="36" customFormat="1" ht="114" customHeight="1" spans="1:11">
      <c r="A36" s="9">
        <v>25</v>
      </c>
      <c r="B36" s="14" t="s">
        <v>65</v>
      </c>
      <c r="C36" s="15" t="s">
        <v>66</v>
      </c>
      <c r="D36" s="14"/>
      <c r="E36" s="14" t="s">
        <v>19</v>
      </c>
      <c r="F36" s="14">
        <v>2</v>
      </c>
      <c r="G36" s="9"/>
      <c r="H36" s="11">
        <f>G36*F36</f>
        <v>0</v>
      </c>
      <c r="I36" s="8"/>
      <c r="J36" s="8"/>
      <c r="K36" s="13" t="s">
        <v>16</v>
      </c>
    </row>
    <row r="37" customFormat="1" spans="1:11">
      <c r="A37" s="9"/>
      <c r="B37" s="14"/>
      <c r="C37" s="15"/>
      <c r="D37" s="14"/>
      <c r="E37" s="14"/>
      <c r="F37" s="14"/>
      <c r="G37" s="16" t="s">
        <v>30</v>
      </c>
      <c r="H37" s="17">
        <f>SUM(H34:H36)</f>
        <v>0</v>
      </c>
      <c r="I37" s="8"/>
      <c r="J37" s="8"/>
      <c r="K37" s="8"/>
    </row>
    <row r="38" customFormat="1" ht="15" spans="1:11">
      <c r="A38" s="18" t="s">
        <v>67</v>
      </c>
      <c r="B38" s="18"/>
      <c r="C38" s="18"/>
      <c r="D38" s="18"/>
      <c r="E38" s="18"/>
      <c r="F38" s="18"/>
      <c r="G38" s="18"/>
      <c r="H38" s="18"/>
      <c r="I38" s="8"/>
      <c r="J38" s="8"/>
      <c r="K38" s="8"/>
    </row>
    <row r="39" customFormat="1" ht="121" customHeight="1" spans="1:11">
      <c r="A39" s="14">
        <v>26</v>
      </c>
      <c r="B39" s="14" t="s">
        <v>68</v>
      </c>
      <c r="C39" s="15" t="s">
        <v>69</v>
      </c>
      <c r="D39" s="14"/>
      <c r="E39" s="14" t="s">
        <v>19</v>
      </c>
      <c r="F39" s="14">
        <v>2</v>
      </c>
      <c r="G39" s="9"/>
      <c r="H39" s="19">
        <f>G39*F39</f>
        <v>0</v>
      </c>
      <c r="I39" s="8"/>
      <c r="J39" s="8"/>
      <c r="K39" s="13" t="s">
        <v>16</v>
      </c>
    </row>
    <row r="40" customFormat="1" spans="1:11">
      <c r="A40" s="9"/>
      <c r="B40" s="14"/>
      <c r="C40" s="15"/>
      <c r="D40" s="14"/>
      <c r="E40" s="14"/>
      <c r="F40" s="14"/>
      <c r="G40" s="16" t="s">
        <v>30</v>
      </c>
      <c r="H40" s="17">
        <f>SUM(H39)</f>
        <v>0</v>
      </c>
      <c r="I40" s="8"/>
      <c r="J40" s="8"/>
      <c r="K40" s="8"/>
    </row>
    <row r="41" customFormat="1" ht="15" spans="1:11">
      <c r="A41" s="18" t="s">
        <v>70</v>
      </c>
      <c r="B41" s="18"/>
      <c r="C41" s="18"/>
      <c r="D41" s="18"/>
      <c r="E41" s="18"/>
      <c r="F41" s="18"/>
      <c r="G41" s="18"/>
      <c r="H41" s="18"/>
      <c r="I41" s="8"/>
      <c r="J41" s="8"/>
      <c r="K41" s="8"/>
    </row>
    <row r="42" customFormat="1" ht="118" customHeight="1" spans="1:11">
      <c r="A42" s="9">
        <v>27</v>
      </c>
      <c r="B42" s="14" t="s">
        <v>71</v>
      </c>
      <c r="C42" s="15" t="s">
        <v>72</v>
      </c>
      <c r="D42" s="14"/>
      <c r="E42" s="14" t="s">
        <v>15</v>
      </c>
      <c r="F42" s="14">
        <v>1</v>
      </c>
      <c r="G42" s="9"/>
      <c r="H42" s="19">
        <f>G42*F42</f>
        <v>0</v>
      </c>
      <c r="I42" s="8"/>
      <c r="J42" s="8"/>
      <c r="K42" s="13" t="s">
        <v>16</v>
      </c>
    </row>
    <row r="43" customFormat="1" ht="102" customHeight="1" spans="1:11">
      <c r="A43" s="14">
        <v>28</v>
      </c>
      <c r="B43" s="14" t="s">
        <v>73</v>
      </c>
      <c r="C43" s="15" t="s">
        <v>74</v>
      </c>
      <c r="D43" s="14"/>
      <c r="E43" s="14" t="s">
        <v>75</v>
      </c>
      <c r="F43" s="14">
        <v>1</v>
      </c>
      <c r="G43" s="9"/>
      <c r="H43" s="19">
        <f>G43*F43</f>
        <v>0</v>
      </c>
      <c r="I43" s="8"/>
      <c r="J43" s="8"/>
      <c r="K43" s="13" t="s">
        <v>16</v>
      </c>
    </row>
    <row r="44" customFormat="1" spans="1:11">
      <c r="A44" s="9"/>
      <c r="B44" s="14"/>
      <c r="C44" s="15"/>
      <c r="D44" s="14"/>
      <c r="E44" s="14"/>
      <c r="F44" s="14"/>
      <c r="G44" s="16" t="s">
        <v>30</v>
      </c>
      <c r="H44" s="17">
        <f>SUM(H42:H43)</f>
        <v>0</v>
      </c>
      <c r="I44" s="8"/>
      <c r="J44" s="8"/>
      <c r="K44" s="8"/>
    </row>
    <row r="45" customFormat="1" ht="15" spans="1:11">
      <c r="A45" s="18" t="s">
        <v>76</v>
      </c>
      <c r="B45" s="18"/>
      <c r="C45" s="18"/>
      <c r="D45" s="18"/>
      <c r="E45" s="18"/>
      <c r="F45" s="18"/>
      <c r="G45" s="18"/>
      <c r="H45" s="18"/>
      <c r="I45" s="8"/>
      <c r="J45" s="8"/>
      <c r="K45" s="8"/>
    </row>
    <row r="46" customFormat="1" ht="146" customHeight="1" spans="1:11">
      <c r="A46" s="9">
        <v>29</v>
      </c>
      <c r="B46" s="14" t="s">
        <v>77</v>
      </c>
      <c r="C46" s="15" t="s">
        <v>78</v>
      </c>
      <c r="D46" s="14"/>
      <c r="E46" s="14" t="s">
        <v>15</v>
      </c>
      <c r="F46" s="14">
        <v>2</v>
      </c>
      <c r="G46" s="9"/>
      <c r="H46" s="19">
        <f>G46*F46</f>
        <v>0</v>
      </c>
      <c r="I46" s="8"/>
      <c r="J46" s="8"/>
      <c r="K46" s="13" t="s">
        <v>16</v>
      </c>
    </row>
    <row r="47" customFormat="1" ht="117" customHeight="1" spans="1:11">
      <c r="A47" s="14">
        <v>30</v>
      </c>
      <c r="B47" s="14" t="s">
        <v>79</v>
      </c>
      <c r="C47" s="15" t="s">
        <v>80</v>
      </c>
      <c r="D47" s="14"/>
      <c r="E47" s="14" t="s">
        <v>19</v>
      </c>
      <c r="F47" s="14">
        <v>1</v>
      </c>
      <c r="G47" s="9"/>
      <c r="H47" s="19">
        <f>G47*F47</f>
        <v>0</v>
      </c>
      <c r="I47" s="8"/>
      <c r="J47" s="8"/>
      <c r="K47" s="13" t="s">
        <v>16</v>
      </c>
    </row>
    <row r="48" customFormat="1" ht="409" customHeight="1" spans="1:11">
      <c r="A48" s="9">
        <v>31</v>
      </c>
      <c r="B48" s="14" t="s">
        <v>81</v>
      </c>
      <c r="C48" s="10" t="s">
        <v>82</v>
      </c>
      <c r="D48" s="14"/>
      <c r="E48" s="14" t="s">
        <v>15</v>
      </c>
      <c r="F48" s="14">
        <v>8</v>
      </c>
      <c r="G48" s="9"/>
      <c r="H48" s="19">
        <f>G48*F48</f>
        <v>0</v>
      </c>
      <c r="I48" s="8"/>
      <c r="J48" s="8"/>
      <c r="K48" s="13" t="s">
        <v>16</v>
      </c>
    </row>
    <row r="49" customFormat="1" spans="1:11">
      <c r="A49" s="9"/>
      <c r="B49" s="14"/>
      <c r="C49" s="15"/>
      <c r="D49" s="14"/>
      <c r="E49" s="14"/>
      <c r="F49" s="14"/>
      <c r="G49" s="16" t="s">
        <v>30</v>
      </c>
      <c r="H49" s="17">
        <f>SUM(H46:H48)</f>
        <v>0</v>
      </c>
      <c r="I49" s="8"/>
      <c r="J49" s="8"/>
      <c r="K49" s="8"/>
    </row>
    <row r="50" customFormat="1" ht="15" spans="1:11">
      <c r="A50" s="18" t="s">
        <v>83</v>
      </c>
      <c r="B50" s="18"/>
      <c r="C50" s="18"/>
      <c r="D50" s="18"/>
      <c r="E50" s="18"/>
      <c r="F50" s="18"/>
      <c r="G50" s="18"/>
      <c r="H50" s="18"/>
      <c r="I50" s="8"/>
      <c r="J50" s="8"/>
      <c r="K50" s="8"/>
    </row>
    <row r="51" customFormat="1" ht="246" customHeight="1" spans="1:11">
      <c r="A51" s="14">
        <v>32</v>
      </c>
      <c r="B51" s="14" t="s">
        <v>84</v>
      </c>
      <c r="C51" s="15" t="s">
        <v>85</v>
      </c>
      <c r="D51" s="14"/>
      <c r="E51" s="14" t="s">
        <v>15</v>
      </c>
      <c r="F51" s="14">
        <v>6</v>
      </c>
      <c r="G51" s="9"/>
      <c r="H51" s="19">
        <f>G51*F51</f>
        <v>0</v>
      </c>
      <c r="I51" s="8"/>
      <c r="J51" s="8"/>
      <c r="K51" s="13" t="s">
        <v>16</v>
      </c>
    </row>
    <row r="52" customFormat="1" spans="1:11">
      <c r="A52" s="9"/>
      <c r="B52" s="14"/>
      <c r="C52" s="15"/>
      <c r="D52" s="14"/>
      <c r="E52" s="14"/>
      <c r="F52" s="14"/>
      <c r="G52" s="16" t="s">
        <v>30</v>
      </c>
      <c r="H52" s="17">
        <f>SUM(H51)</f>
        <v>0</v>
      </c>
      <c r="I52" s="8"/>
      <c r="J52" s="8"/>
      <c r="K52" s="8"/>
    </row>
    <row r="53" customFormat="1" ht="15" spans="1:11">
      <c r="A53" s="18" t="s">
        <v>86</v>
      </c>
      <c r="B53" s="18"/>
      <c r="C53" s="18"/>
      <c r="D53" s="18"/>
      <c r="E53" s="18"/>
      <c r="F53" s="18"/>
      <c r="G53" s="18"/>
      <c r="H53" s="18"/>
      <c r="I53" s="8"/>
      <c r="J53" s="8"/>
      <c r="K53" s="8"/>
    </row>
    <row r="54" customFormat="1" ht="146" customHeight="1" spans="1:11">
      <c r="A54" s="14">
        <v>33</v>
      </c>
      <c r="B54" s="14" t="s">
        <v>48</v>
      </c>
      <c r="C54" s="10" t="s">
        <v>87</v>
      </c>
      <c r="D54" s="14"/>
      <c r="E54" s="14" t="s">
        <v>19</v>
      </c>
      <c r="F54" s="14">
        <v>4</v>
      </c>
      <c r="G54" s="9"/>
      <c r="H54" s="19">
        <f>G54*F54</f>
        <v>0</v>
      </c>
      <c r="I54" s="8"/>
      <c r="J54" s="8"/>
      <c r="K54" s="13" t="s">
        <v>16</v>
      </c>
    </row>
    <row r="55" customFormat="1" ht="27" customHeight="1" spans="1:11">
      <c r="A55" s="9"/>
      <c r="B55" s="14"/>
      <c r="C55" s="15"/>
      <c r="D55" s="14"/>
      <c r="E55" s="14"/>
      <c r="F55" s="14"/>
      <c r="G55" s="16" t="s">
        <v>30</v>
      </c>
      <c r="H55" s="17">
        <f>SUM(H54)</f>
        <v>0</v>
      </c>
      <c r="I55" s="8"/>
      <c r="J55" s="8"/>
      <c r="K55" s="8"/>
    </row>
    <row r="56" ht="45" customHeight="1" spans="1:11">
      <c r="A56" s="20" t="s">
        <v>88</v>
      </c>
      <c r="B56" s="20"/>
      <c r="C56" s="20"/>
      <c r="D56" s="20"/>
      <c r="E56" s="20"/>
      <c r="F56" s="20"/>
      <c r="G56" s="20"/>
      <c r="H56" s="21">
        <f>SUM(H11+H22+H27+H32+H37+H40+H44+H49+H52+H55)</f>
        <v>0</v>
      </c>
      <c r="I56" s="8"/>
      <c r="J56" s="8"/>
      <c r="K56" s="8"/>
    </row>
    <row r="57" ht="24" customHeight="1" spans="1:11">
      <c r="A57" s="22" t="s">
        <v>89</v>
      </c>
      <c r="B57" s="22"/>
      <c r="C57" s="23">
        <f>H56</f>
        <v>0</v>
      </c>
      <c r="D57" s="23"/>
      <c r="E57" s="23"/>
      <c r="F57" s="23"/>
      <c r="G57" s="23"/>
      <c r="H57" s="14"/>
      <c r="I57" s="8"/>
      <c r="J57" s="8"/>
      <c r="K57" s="8"/>
    </row>
    <row r="58" ht="74" customHeight="1" spans="1:11">
      <c r="A58" s="6" t="s">
        <v>90</v>
      </c>
      <c r="B58" s="24" t="s">
        <v>91</v>
      </c>
      <c r="C58" s="25"/>
      <c r="D58" s="25"/>
      <c r="E58" s="25"/>
      <c r="F58" s="25"/>
      <c r="G58" s="25"/>
      <c r="H58" s="26"/>
      <c r="I58" s="8"/>
      <c r="J58" s="8"/>
      <c r="K58" s="8"/>
    </row>
    <row r="59" ht="70" customHeight="1" spans="1:11">
      <c r="A59" s="6" t="s">
        <v>92</v>
      </c>
      <c r="B59" s="24" t="s">
        <v>93</v>
      </c>
      <c r="C59" s="25"/>
      <c r="D59" s="25"/>
      <c r="E59" s="25"/>
      <c r="F59" s="25"/>
      <c r="G59" s="25"/>
      <c r="H59" s="26"/>
      <c r="I59" s="8"/>
      <c r="J59" s="8"/>
      <c r="K59" s="8"/>
    </row>
    <row r="60" ht="59" customHeight="1" spans="1:11">
      <c r="A60" s="6" t="s">
        <v>94</v>
      </c>
      <c r="B60" s="24" t="s">
        <v>95</v>
      </c>
      <c r="C60" s="25"/>
      <c r="D60" s="25"/>
      <c r="E60" s="25"/>
      <c r="F60" s="25"/>
      <c r="G60" s="25"/>
      <c r="H60" s="26"/>
      <c r="I60" s="8"/>
      <c r="J60" s="8"/>
      <c r="K60" s="8"/>
    </row>
    <row r="61" ht="75" customHeight="1" spans="1:11">
      <c r="A61" s="6" t="s">
        <v>96</v>
      </c>
      <c r="B61" s="24" t="s">
        <v>97</v>
      </c>
      <c r="C61" s="25"/>
      <c r="D61" s="25"/>
      <c r="E61" s="25"/>
      <c r="F61" s="25"/>
      <c r="G61" s="25"/>
      <c r="H61" s="26"/>
      <c r="I61" s="8"/>
      <c r="J61" s="8"/>
      <c r="K61" s="27" t="s">
        <v>98</v>
      </c>
    </row>
    <row r="62" ht="95" customHeight="1" spans="1:11">
      <c r="A62" s="6" t="s">
        <v>99</v>
      </c>
      <c r="B62" s="24" t="s">
        <v>100</v>
      </c>
      <c r="C62" s="25"/>
      <c r="D62" s="25"/>
      <c r="E62" s="25"/>
      <c r="F62" s="25"/>
      <c r="G62" s="25"/>
      <c r="H62" s="26"/>
      <c r="I62" s="8"/>
      <c r="J62" s="8"/>
      <c r="K62" s="8"/>
    </row>
    <row r="63" ht="46" customHeight="1" spans="1:11">
      <c r="A63" s="6" t="s">
        <v>101</v>
      </c>
      <c r="B63" s="24" t="s">
        <v>102</v>
      </c>
      <c r="C63" s="25"/>
      <c r="D63" s="25"/>
      <c r="E63" s="25"/>
      <c r="F63" s="25"/>
      <c r="G63" s="25"/>
      <c r="H63" s="26"/>
      <c r="I63" s="8"/>
      <c r="J63" s="8"/>
      <c r="K63" s="8"/>
    </row>
    <row r="64" ht="284" customHeight="1" spans="1:11">
      <c r="A64" s="6" t="s">
        <v>103</v>
      </c>
      <c r="B64" s="24" t="s">
        <v>104</v>
      </c>
      <c r="C64" s="25"/>
      <c r="D64" s="25"/>
      <c r="E64" s="25"/>
      <c r="F64" s="25"/>
      <c r="G64" s="25"/>
      <c r="H64" s="26"/>
      <c r="I64" s="8"/>
      <c r="J64" s="8"/>
      <c r="K64" s="8"/>
    </row>
    <row r="65" ht="46" customHeight="1" spans="1:11">
      <c r="A65" s="6" t="s">
        <v>105</v>
      </c>
      <c r="B65" s="24" t="s">
        <v>106</v>
      </c>
      <c r="C65" s="25"/>
      <c r="D65" s="25"/>
      <c r="E65" s="25"/>
      <c r="F65" s="25"/>
      <c r="G65" s="25"/>
      <c r="H65" s="26"/>
      <c r="I65" s="8"/>
      <c r="J65" s="8"/>
      <c r="K65" s="28" t="s">
        <v>107</v>
      </c>
    </row>
    <row r="66" ht="274" customHeight="1" spans="1:11">
      <c r="A66" s="6" t="s">
        <v>108</v>
      </c>
      <c r="B66" s="24" t="s">
        <v>109</v>
      </c>
      <c r="C66" s="25"/>
      <c r="D66" s="25"/>
      <c r="E66" s="25"/>
      <c r="F66" s="25"/>
      <c r="G66" s="25"/>
      <c r="H66" s="26"/>
      <c r="I66" s="8"/>
      <c r="J66" s="8"/>
      <c r="K66" s="8"/>
    </row>
  </sheetData>
  <mergeCells count="23">
    <mergeCell ref="A1:K1"/>
    <mergeCell ref="A3:H3"/>
    <mergeCell ref="A12:H12"/>
    <mergeCell ref="A23:H23"/>
    <mergeCell ref="A28:H28"/>
    <mergeCell ref="A33:H33"/>
    <mergeCell ref="A38:H38"/>
    <mergeCell ref="A41:H41"/>
    <mergeCell ref="A45:H45"/>
    <mergeCell ref="A50:H50"/>
    <mergeCell ref="A53:H53"/>
    <mergeCell ref="A56:G56"/>
    <mergeCell ref="A57:B57"/>
    <mergeCell ref="C57:G57"/>
    <mergeCell ref="B58:H58"/>
    <mergeCell ref="B59:H59"/>
    <mergeCell ref="B60:H60"/>
    <mergeCell ref="B61:H61"/>
    <mergeCell ref="B62:H62"/>
    <mergeCell ref="B63:H63"/>
    <mergeCell ref="B64:H64"/>
    <mergeCell ref="B65:H65"/>
    <mergeCell ref="B66:H66"/>
  </mergeCells>
  <printOptions horizontalCentered="1"/>
  <pageMargins left="0.196527777777778" right="0.196527777777778" top="0.393055555555556" bottom="0.196527777777778" header="0.5" footer="0.393055555555556"/>
  <pageSetup paperSize="9" scale="80" orientation="landscape" horizontalDpi="600"/>
  <headerFooter>
    <oddFooter>&amp;C第 &amp;P 页，共 &amp;N 页</oddFooter>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可爱滴46</cp:lastModifiedBy>
  <dcterms:created xsi:type="dcterms:W3CDTF">2021-06-09T04:30:00Z</dcterms:created>
  <dcterms:modified xsi:type="dcterms:W3CDTF">2026-03-13T08:44:32Z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C7995F9EE65D43EEA9636666E755BDF0_13</vt:lpwstr>
  </property>
  <property fmtid="{D5CDD505-2E9C-101B-9397-08002B2CF9AE}" pid="3" name="KSOProductBuildVer">
    <vt:lpwstr>2052-12.1.0.25225</vt:lpwstr>
  </property>
  <property fmtid="{D5CDD505-2E9C-101B-9397-08002B2CF9AE}" pid="4" name="CalculationRule">
    <vt:i4>0</vt:i4>
  </property>
</Properties>
</file>